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5700"/>
  </bookViews>
  <sheets>
    <sheet name="2000000" sheetId="1" r:id="rId1"/>
    <sheet name="2004000" sheetId="2" r:id="rId2"/>
  </sheets>
  <definedNames>
    <definedName name="_xlnm.Print_Titles" localSheetId="0">'2000000'!$1:$4</definedName>
    <definedName name="_xlnm.Print_Titles" localSheetId="1">'2004000'!$1:$4</definedName>
  </definedNames>
  <calcPr calcId="145621"/>
</workbook>
</file>

<file path=xl/calcChain.xml><?xml version="1.0" encoding="utf-8"?>
<calcChain xmlns="http://schemas.openxmlformats.org/spreadsheetml/2006/main">
  <c r="D50" i="2" l="1"/>
  <c r="E50" i="2"/>
  <c r="C50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" i="2"/>
  <c r="D62" i="1"/>
  <c r="C62" i="1"/>
  <c r="E61" i="1"/>
  <c r="E6" i="1"/>
  <c r="E62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5" i="1"/>
</calcChain>
</file>

<file path=xl/sharedStrings.xml><?xml version="1.0" encoding="utf-8"?>
<sst xmlns="http://schemas.openxmlformats.org/spreadsheetml/2006/main" count="219" uniqueCount="68">
  <si>
    <t>Account</t>
  </si>
  <si>
    <t>11500</t>
  </si>
  <si>
    <t>2000000</t>
  </si>
  <si>
    <t>14400</t>
  </si>
  <si>
    <t>14500</t>
  </si>
  <si>
    <t>15500</t>
  </si>
  <si>
    <t>16500</t>
  </si>
  <si>
    <t>19000</t>
  </si>
  <si>
    <t>19200</t>
  </si>
  <si>
    <t>22500</t>
  </si>
  <si>
    <t>23500</t>
  </si>
  <si>
    <t>24500</t>
  </si>
  <si>
    <t>25000</t>
  </si>
  <si>
    <t>25500</t>
  </si>
  <si>
    <t>28500</t>
  </si>
  <si>
    <t>29200</t>
  </si>
  <si>
    <t>32000</t>
  </si>
  <si>
    <t>36000</t>
  </si>
  <si>
    <t>37000</t>
  </si>
  <si>
    <t>37300</t>
  </si>
  <si>
    <t>38000</t>
  </si>
  <si>
    <t>38500</t>
  </si>
  <si>
    <t>39500</t>
  </si>
  <si>
    <t>41000</t>
  </si>
  <si>
    <t>42500</t>
  </si>
  <si>
    <t>42700</t>
  </si>
  <si>
    <t>43200</t>
  </si>
  <si>
    <t>43300</t>
  </si>
  <si>
    <t>43500</t>
  </si>
  <si>
    <t>43700</t>
  </si>
  <si>
    <t>43800</t>
  </si>
  <si>
    <t>44500</t>
  </si>
  <si>
    <t>45500</t>
  </si>
  <si>
    <t>46500</t>
  </si>
  <si>
    <t>47500</t>
  </si>
  <si>
    <t>48500</t>
  </si>
  <si>
    <t>50500</t>
  </si>
  <si>
    <t>50700</t>
  </si>
  <si>
    <t>51100</t>
  </si>
  <si>
    <t>51500</t>
  </si>
  <si>
    <t>52500</t>
  </si>
  <si>
    <t>53600</t>
  </si>
  <si>
    <t>54000</t>
  </si>
  <si>
    <t>54500</t>
  </si>
  <si>
    <t>55000</t>
  </si>
  <si>
    <t>56600</t>
  </si>
  <si>
    <t>57500</t>
  </si>
  <si>
    <t>58500</t>
  </si>
  <si>
    <t>62500</t>
  </si>
  <si>
    <t>66000</t>
  </si>
  <si>
    <t>66500</t>
  </si>
  <si>
    <t>67000</t>
  </si>
  <si>
    <t>68000</t>
  </si>
  <si>
    <t>76500</t>
  </si>
  <si>
    <t>83500</t>
  </si>
  <si>
    <t>85500</t>
  </si>
  <si>
    <t>86500</t>
  </si>
  <si>
    <t>86600</t>
  </si>
  <si>
    <t>86700</t>
  </si>
  <si>
    <t>Trial Bal</t>
  </si>
  <si>
    <t>Open AP</t>
  </si>
  <si>
    <t>BU</t>
  </si>
  <si>
    <t>Diff</t>
  </si>
  <si>
    <t xml:space="preserve">  Totals</t>
  </si>
  <si>
    <t>As of 07292016</t>
  </si>
  <si>
    <t>2004000</t>
  </si>
  <si>
    <t>AP Control Account 2000000 Recon by BU</t>
  </si>
  <si>
    <t>AP InterUnit Account 2004000 Recon by 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</si>
</sst>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indexed="8"/>
      <name val="Calibri"/>
    </font>
    <font>
      <sz val="10"/>
      <color indexed="8"/>
      <name val="Arial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8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2" xfId="2" applyFont="1" applyFill="1" applyBorder="1" applyAlignment="1">
      <alignment horizontal="left" wrapText="1"/>
    </xf>
    <xf numFmtId="0" fontId="3" fillId="0" borderId="2" xfId="2" applyFont="1" applyFill="1" applyBorder="1" applyAlignment="1">
      <alignment wrapText="1"/>
    </xf>
    <xf numFmtId="4" fontId="3" fillId="0" borderId="2" xfId="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5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" xfId="0" applyNumberFormat="1" applyBorder="1"/>
    <xf numFmtId="0" fontId="3" fillId="3" borderId="4" xfId="2" applyFont="1" applyFill="1" applyBorder="1" applyAlignment="1">
      <alignment horizontal="left" wrapText="1"/>
    </xf>
    <xf numFmtId="0" fontId="3" fillId="3" borderId="4" xfId="2" applyFont="1" applyFill="1" applyBorder="1" applyAlignment="1">
      <alignment wrapText="1"/>
    </xf>
    <xf numFmtId="4" fontId="3" fillId="3" borderId="4" xfId="2" applyNumberFormat="1" applyFon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0" fontId="3" fillId="3" borderId="2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wrapText="1"/>
    </xf>
    <xf numFmtId="4" fontId="3" fillId="3" borderId="2" xfId="2" applyNumberFormat="1" applyFont="1" applyFill="1" applyBorder="1" applyAlignment="1">
      <alignment horizontal="right" wrapText="1"/>
    </xf>
    <xf numFmtId="4" fontId="0" fillId="3" borderId="3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1" xfId="3" applyNumberFormat="1" applyBorder="1" applyAlignment="1">
      <alignment horizontal="right"/>
    </xf>
    <xf numFmtId="4" fontId="6" fillId="0" borderId="3" xfId="3" applyNumberFormat="1" applyBorder="1" applyAlignment="1">
      <alignment horizontal="right"/>
    </xf>
    <xf numFmtId="0" fontId="7" fillId="0" borderId="1" xfId="6" applyFont="1" applyFill="1" applyBorder="1" applyAlignment="1">
      <alignment horizontal="left" wrapText="1"/>
    </xf>
    <xf numFmtId="4" fontId="7" fillId="0" borderId="1" xfId="6" applyNumberFormat="1" applyFont="1" applyFill="1" applyBorder="1" applyAlignment="1">
      <alignment horizontal="right" wrapText="1"/>
    </xf>
    <xf numFmtId="0" fontId="7" fillId="0" borderId="3" xfId="6" applyFont="1" applyFill="1" applyBorder="1" applyAlignment="1">
      <alignment horizontal="left" wrapText="1"/>
    </xf>
    <xf numFmtId="4" fontId="7" fillId="0" borderId="3" xfId="6" applyNumberFormat="1" applyFont="1" applyFill="1" applyBorder="1" applyAlignment="1">
      <alignment horizontal="right" wrapText="1"/>
    </xf>
    <xf numFmtId="0" fontId="7" fillId="3" borderId="3" xfId="6" applyFont="1" applyFill="1" applyBorder="1" applyAlignment="1">
      <alignment horizontal="left" wrapText="1"/>
    </xf>
    <xf numFmtId="4" fontId="7" fillId="3" borderId="3" xfId="6" applyNumberFormat="1" applyFont="1" applyFill="1" applyBorder="1" applyAlignment="1">
      <alignment horizontal="right" wrapText="1"/>
    </xf>
    <xf numFmtId="4" fontId="6" fillId="3" borderId="3" xfId="3" applyNumberFormat="1" applyFill="1" applyBorder="1" applyAlignment="1">
      <alignment horizontal="right"/>
    </xf>
    <xf numFmtId="4" fontId="6" fillId="3" borderId="1" xfId="3" applyNumberFormat="1" applyFill="1" applyBorder="1" applyAlignment="1">
      <alignment horizontal="right"/>
    </xf>
    <xf numFmtId="4" fontId="0" fillId="0" borderId="0" xfId="0" applyNumberFormat="1"/>
  </cellXfs>
  <cellStyles count="7">
    <cellStyle name="Normal" xfId="0" builtinId="0"/>
    <cellStyle name="Normal 2" xfId="1"/>
    <cellStyle name="Normal 2 2" xfId="5"/>
    <cellStyle name="Normal 3" xfId="4"/>
    <cellStyle name="Normal 4" xfId="3"/>
    <cellStyle name="Normal_Acct 2004000 Recon" xfId="6"/>
    <cellStyle name="Normal_Sheet9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C22" sqref="C22"/>
    </sheetView>
  </sheetViews>
  <sheetFormatPr defaultRowHeight="15" x14ac:dyDescent="0.25"/>
  <cols>
    <col min="1" max="1" width="9.140625" style="2"/>
    <col min="3" max="3" width="15.7109375" style="1" bestFit="1" customWidth="1"/>
    <col min="4" max="4" width="13.85546875" style="1" bestFit="1" customWidth="1"/>
    <col min="5" max="5" width="13.5703125" bestFit="1" customWidth="1"/>
  </cols>
  <sheetData>
    <row r="1" spans="1:5" x14ac:dyDescent="0.25">
      <c r="A1" s="2" t="s">
        <v>66</v>
      </c>
    </row>
    <row r="2" spans="1:5" x14ac:dyDescent="0.25">
      <c r="A2" s="2" t="s">
        <v>64</v>
      </c>
    </row>
    <row r="3" spans="1:5" x14ac:dyDescent="0.25">
      <c r="A3" s="6"/>
      <c r="B3" s="7"/>
      <c r="C3" s="8"/>
      <c r="D3" s="8"/>
    </row>
    <row r="4" spans="1:5" x14ac:dyDescent="0.25">
      <c r="A4" s="9" t="s">
        <v>61</v>
      </c>
      <c r="B4" s="10" t="s">
        <v>0</v>
      </c>
      <c r="C4" s="11" t="s">
        <v>59</v>
      </c>
      <c r="D4" s="11" t="s">
        <v>60</v>
      </c>
      <c r="E4" s="11" t="s">
        <v>62</v>
      </c>
    </row>
    <row r="5" spans="1:5" x14ac:dyDescent="0.25">
      <c r="A5" s="14" t="s">
        <v>1</v>
      </c>
      <c r="B5" s="15" t="s">
        <v>2</v>
      </c>
      <c r="C5" s="16">
        <v>-1326970.5100000002</v>
      </c>
      <c r="D5" s="17">
        <v>1357138.72</v>
      </c>
      <c r="E5" s="18">
        <f>D5+C5</f>
        <v>30168.20999999973</v>
      </c>
    </row>
    <row r="6" spans="1:5" x14ac:dyDescent="0.25">
      <c r="A6" s="3" t="s">
        <v>3</v>
      </c>
      <c r="B6" s="4" t="s">
        <v>2</v>
      </c>
      <c r="C6" s="5">
        <v>-459086</v>
      </c>
      <c r="D6" s="12">
        <v>459086</v>
      </c>
      <c r="E6" s="13">
        <f t="shared" ref="E6:E61" si="0">D6+C6</f>
        <v>0</v>
      </c>
    </row>
    <row r="7" spans="1:5" x14ac:dyDescent="0.25">
      <c r="A7" s="3" t="s">
        <v>4</v>
      </c>
      <c r="B7" s="4" t="s">
        <v>2</v>
      </c>
      <c r="C7" s="5">
        <v>-506784.93000000005</v>
      </c>
      <c r="D7" s="12">
        <v>506784.93</v>
      </c>
      <c r="E7" s="13">
        <f t="shared" si="0"/>
        <v>0</v>
      </c>
    </row>
    <row r="8" spans="1:5" x14ac:dyDescent="0.25">
      <c r="A8" s="3" t="s">
        <v>5</v>
      </c>
      <c r="B8" s="4" t="s">
        <v>2</v>
      </c>
      <c r="C8" s="5">
        <v>-1802752.2200000002</v>
      </c>
      <c r="D8" s="12">
        <v>1802752.22</v>
      </c>
      <c r="E8" s="13">
        <f t="shared" si="0"/>
        <v>0</v>
      </c>
    </row>
    <row r="9" spans="1:5" x14ac:dyDescent="0.25">
      <c r="A9" s="3" t="s">
        <v>6</v>
      </c>
      <c r="B9" s="4" t="s">
        <v>2</v>
      </c>
      <c r="C9" s="5">
        <v>-2128463.6599999997</v>
      </c>
      <c r="D9" s="12">
        <v>2128463.66</v>
      </c>
      <c r="E9" s="13">
        <f t="shared" si="0"/>
        <v>0</v>
      </c>
    </row>
    <row r="10" spans="1:5" x14ac:dyDescent="0.25">
      <c r="A10" s="3" t="s">
        <v>7</v>
      </c>
      <c r="B10" s="4" t="s">
        <v>2</v>
      </c>
      <c r="C10" s="5">
        <v>-1164152.5</v>
      </c>
      <c r="D10" s="12">
        <v>1164152.5</v>
      </c>
      <c r="E10" s="13">
        <f t="shared" si="0"/>
        <v>0</v>
      </c>
    </row>
    <row r="11" spans="1:5" x14ac:dyDescent="0.25">
      <c r="A11" s="3" t="s">
        <v>8</v>
      </c>
      <c r="B11" s="4" t="s">
        <v>2</v>
      </c>
      <c r="C11" s="5">
        <v>0</v>
      </c>
      <c r="D11" s="12">
        <v>0</v>
      </c>
      <c r="E11" s="13">
        <f t="shared" si="0"/>
        <v>0</v>
      </c>
    </row>
    <row r="12" spans="1:5" x14ac:dyDescent="0.25">
      <c r="A12" s="3" t="s">
        <v>9</v>
      </c>
      <c r="B12" s="4" t="s">
        <v>2</v>
      </c>
      <c r="C12" s="5">
        <v>-556014.6</v>
      </c>
      <c r="D12" s="12">
        <v>556014.6</v>
      </c>
      <c r="E12" s="13">
        <f t="shared" si="0"/>
        <v>0</v>
      </c>
    </row>
    <row r="13" spans="1:5" x14ac:dyDescent="0.25">
      <c r="A13" s="3" t="s">
        <v>10</v>
      </c>
      <c r="B13" s="4" t="s">
        <v>2</v>
      </c>
      <c r="C13" s="5">
        <v>-7867192.3599999994</v>
      </c>
      <c r="D13" s="12">
        <v>7867192.3600000003</v>
      </c>
      <c r="E13" s="13">
        <f t="shared" si="0"/>
        <v>0</v>
      </c>
    </row>
    <row r="14" spans="1:5" x14ac:dyDescent="0.25">
      <c r="A14" s="3" t="s">
        <v>11</v>
      </c>
      <c r="B14" s="4" t="s">
        <v>2</v>
      </c>
      <c r="C14" s="5">
        <v>-515246.56</v>
      </c>
      <c r="D14" s="12">
        <v>515246.56</v>
      </c>
      <c r="E14" s="13">
        <f t="shared" si="0"/>
        <v>0</v>
      </c>
    </row>
    <row r="15" spans="1:5" x14ac:dyDescent="0.25">
      <c r="A15" s="3" t="s">
        <v>12</v>
      </c>
      <c r="B15" s="4" t="s">
        <v>2</v>
      </c>
      <c r="C15" s="5">
        <v>-384287</v>
      </c>
      <c r="D15" s="12">
        <v>384287</v>
      </c>
      <c r="E15" s="13">
        <f t="shared" si="0"/>
        <v>0</v>
      </c>
    </row>
    <row r="16" spans="1:5" x14ac:dyDescent="0.25">
      <c r="A16" s="3" t="s">
        <v>13</v>
      </c>
      <c r="B16" s="4" t="s">
        <v>2</v>
      </c>
      <c r="C16" s="5">
        <v>-6659236.2800000003</v>
      </c>
      <c r="D16" s="12">
        <v>6659236.2800000003</v>
      </c>
      <c r="E16" s="13">
        <f t="shared" si="0"/>
        <v>0</v>
      </c>
    </row>
    <row r="17" spans="1:5" x14ac:dyDescent="0.25">
      <c r="A17" s="3" t="s">
        <v>14</v>
      </c>
      <c r="B17" s="4" t="s">
        <v>2</v>
      </c>
      <c r="C17" s="5">
        <v>-52018472.580000013</v>
      </c>
      <c r="D17" s="12">
        <v>52018472.579999998</v>
      </c>
      <c r="E17" s="13">
        <f t="shared" si="0"/>
        <v>0</v>
      </c>
    </row>
    <row r="18" spans="1:5" x14ac:dyDescent="0.25">
      <c r="A18" s="3" t="s">
        <v>15</v>
      </c>
      <c r="B18" s="4" t="s">
        <v>2</v>
      </c>
      <c r="C18" s="5">
        <v>-808066.99</v>
      </c>
      <c r="D18" s="12">
        <v>808066.99</v>
      </c>
      <c r="E18" s="13">
        <f t="shared" si="0"/>
        <v>0</v>
      </c>
    </row>
    <row r="19" spans="1:5" x14ac:dyDescent="0.25">
      <c r="A19" s="3" t="s">
        <v>16</v>
      </c>
      <c r="B19" s="4" t="s">
        <v>2</v>
      </c>
      <c r="C19" s="5">
        <v>0</v>
      </c>
      <c r="D19" s="12">
        <v>0</v>
      </c>
      <c r="E19" s="13">
        <f t="shared" si="0"/>
        <v>0</v>
      </c>
    </row>
    <row r="20" spans="1:5" x14ac:dyDescent="0.25">
      <c r="A20" s="3" t="s">
        <v>17</v>
      </c>
      <c r="B20" s="4" t="s">
        <v>2</v>
      </c>
      <c r="C20" s="5">
        <v>-4359.78</v>
      </c>
      <c r="D20" s="12">
        <v>4359.78</v>
      </c>
      <c r="E20" s="13">
        <f t="shared" si="0"/>
        <v>0</v>
      </c>
    </row>
    <row r="21" spans="1:5" x14ac:dyDescent="0.25">
      <c r="A21" s="3" t="s">
        <v>18</v>
      </c>
      <c r="B21" s="4" t="s">
        <v>2</v>
      </c>
      <c r="C21" s="5">
        <v>-15448859.630000006</v>
      </c>
      <c r="D21" s="12">
        <v>15448859.630000001</v>
      </c>
      <c r="E21" s="13">
        <f t="shared" si="0"/>
        <v>0</v>
      </c>
    </row>
    <row r="22" spans="1:5" x14ac:dyDescent="0.25">
      <c r="A22" s="3" t="s">
        <v>19</v>
      </c>
      <c r="B22" s="4" t="s">
        <v>2</v>
      </c>
      <c r="C22" s="5">
        <v>0</v>
      </c>
      <c r="D22" s="12">
        <v>0</v>
      </c>
      <c r="E22" s="13">
        <f t="shared" si="0"/>
        <v>0</v>
      </c>
    </row>
    <row r="23" spans="1:5" x14ac:dyDescent="0.25">
      <c r="A23" s="3" t="s">
        <v>20</v>
      </c>
      <c r="B23" s="4" t="s">
        <v>2</v>
      </c>
      <c r="C23" s="5">
        <v>-795527.23999999976</v>
      </c>
      <c r="D23" s="12">
        <v>795527.24</v>
      </c>
      <c r="E23" s="13">
        <f t="shared" si="0"/>
        <v>0</v>
      </c>
    </row>
    <row r="24" spans="1:5" x14ac:dyDescent="0.25">
      <c r="A24" s="3" t="s">
        <v>21</v>
      </c>
      <c r="B24" s="4" t="s">
        <v>2</v>
      </c>
      <c r="C24" s="5">
        <v>-27655.13</v>
      </c>
      <c r="D24" s="12">
        <v>27655.13</v>
      </c>
      <c r="E24" s="13">
        <f t="shared" si="0"/>
        <v>0</v>
      </c>
    </row>
    <row r="25" spans="1:5" x14ac:dyDescent="0.25">
      <c r="A25" s="3" t="s">
        <v>22</v>
      </c>
      <c r="B25" s="4" t="s">
        <v>2</v>
      </c>
      <c r="C25" s="5">
        <v>-52779727.829999998</v>
      </c>
      <c r="D25" s="12">
        <v>52779727.829999998</v>
      </c>
      <c r="E25" s="13">
        <f t="shared" si="0"/>
        <v>0</v>
      </c>
    </row>
    <row r="26" spans="1:5" x14ac:dyDescent="0.25">
      <c r="A26" s="19" t="s">
        <v>23</v>
      </c>
      <c r="B26" s="20" t="s">
        <v>2</v>
      </c>
      <c r="C26" s="21">
        <v>-31181810.240000002</v>
      </c>
      <c r="D26" s="22">
        <v>31186214.109999999</v>
      </c>
      <c r="E26" s="18">
        <f t="shared" si="0"/>
        <v>4403.8699999973178</v>
      </c>
    </row>
    <row r="27" spans="1:5" x14ac:dyDescent="0.25">
      <c r="A27" s="3" t="s">
        <v>24</v>
      </c>
      <c r="B27" s="4" t="s">
        <v>2</v>
      </c>
      <c r="C27" s="5">
        <v>-14097.94</v>
      </c>
      <c r="D27" s="12">
        <v>14097.94</v>
      </c>
      <c r="E27" s="13">
        <f t="shared" si="0"/>
        <v>0</v>
      </c>
    </row>
    <row r="28" spans="1:5" x14ac:dyDescent="0.25">
      <c r="A28" s="3" t="s">
        <v>25</v>
      </c>
      <c r="B28" s="4" t="s">
        <v>2</v>
      </c>
      <c r="C28" s="5">
        <v>-27670.300000000003</v>
      </c>
      <c r="D28" s="12">
        <v>27670.3</v>
      </c>
      <c r="E28" s="13">
        <f t="shared" si="0"/>
        <v>0</v>
      </c>
    </row>
    <row r="29" spans="1:5" x14ac:dyDescent="0.25">
      <c r="A29" s="3" t="s">
        <v>26</v>
      </c>
      <c r="B29" s="4" t="s">
        <v>2</v>
      </c>
      <c r="C29" s="5">
        <v>-23580.9</v>
      </c>
      <c r="D29" s="12">
        <v>23580.9</v>
      </c>
      <c r="E29" s="13">
        <f t="shared" si="0"/>
        <v>0</v>
      </c>
    </row>
    <row r="30" spans="1:5" x14ac:dyDescent="0.25">
      <c r="A30" s="3" t="s">
        <v>27</v>
      </c>
      <c r="B30" s="4" t="s">
        <v>2</v>
      </c>
      <c r="C30" s="5">
        <v>-402376.11</v>
      </c>
      <c r="D30" s="12">
        <v>402376.11</v>
      </c>
      <c r="E30" s="13">
        <f t="shared" si="0"/>
        <v>0</v>
      </c>
    </row>
    <row r="31" spans="1:5" x14ac:dyDescent="0.25">
      <c r="A31" s="19" t="s">
        <v>28</v>
      </c>
      <c r="B31" s="20" t="s">
        <v>2</v>
      </c>
      <c r="C31" s="21">
        <v>-59529487.409999982</v>
      </c>
      <c r="D31" s="22">
        <v>59529826.719999999</v>
      </c>
      <c r="E31" s="18">
        <f t="shared" si="0"/>
        <v>339.31000001728535</v>
      </c>
    </row>
    <row r="32" spans="1:5" x14ac:dyDescent="0.25">
      <c r="A32" s="3" t="s">
        <v>29</v>
      </c>
      <c r="B32" s="4" t="s">
        <v>2</v>
      </c>
      <c r="C32" s="5">
        <v>-16466084.590000002</v>
      </c>
      <c r="D32" s="12">
        <v>16466084.59</v>
      </c>
      <c r="E32" s="13">
        <f t="shared" si="0"/>
        <v>0</v>
      </c>
    </row>
    <row r="33" spans="1:5" x14ac:dyDescent="0.25">
      <c r="A33" s="3" t="s">
        <v>30</v>
      </c>
      <c r="B33" s="4" t="s">
        <v>2</v>
      </c>
      <c r="C33" s="5">
        <v>-156553.49</v>
      </c>
      <c r="D33" s="12">
        <v>156553.49</v>
      </c>
      <c r="E33" s="13">
        <f t="shared" si="0"/>
        <v>0</v>
      </c>
    </row>
    <row r="34" spans="1:5" x14ac:dyDescent="0.25">
      <c r="A34" s="19" t="s">
        <v>31</v>
      </c>
      <c r="B34" s="20" t="s">
        <v>2</v>
      </c>
      <c r="C34" s="21">
        <v>-10322438.539999999</v>
      </c>
      <c r="D34" s="22">
        <v>10322313.539999999</v>
      </c>
      <c r="E34" s="18">
        <f t="shared" si="0"/>
        <v>-125</v>
      </c>
    </row>
    <row r="35" spans="1:5" x14ac:dyDescent="0.25">
      <c r="A35" s="19" t="s">
        <v>32</v>
      </c>
      <c r="B35" s="20" t="s">
        <v>2</v>
      </c>
      <c r="C35" s="21">
        <v>-9074012.4100000001</v>
      </c>
      <c r="D35" s="22">
        <v>9074328.4100000001</v>
      </c>
      <c r="E35" s="18">
        <f t="shared" si="0"/>
        <v>316</v>
      </c>
    </row>
    <row r="36" spans="1:5" x14ac:dyDescent="0.25">
      <c r="A36" s="19" t="s">
        <v>33</v>
      </c>
      <c r="B36" s="20" t="s">
        <v>2</v>
      </c>
      <c r="C36" s="21">
        <v>-2000524.0199999998</v>
      </c>
      <c r="D36" s="22">
        <v>2000881.22</v>
      </c>
      <c r="E36" s="18">
        <f t="shared" si="0"/>
        <v>357.20000000018626</v>
      </c>
    </row>
    <row r="37" spans="1:5" x14ac:dyDescent="0.25">
      <c r="A37" s="3" t="s">
        <v>34</v>
      </c>
      <c r="B37" s="4" t="s">
        <v>2</v>
      </c>
      <c r="C37" s="5">
        <v>-637287.89999999991</v>
      </c>
      <c r="D37" s="12">
        <v>637287.9</v>
      </c>
      <c r="E37" s="13">
        <f t="shared" si="0"/>
        <v>0</v>
      </c>
    </row>
    <row r="38" spans="1:5" x14ac:dyDescent="0.25">
      <c r="A38" s="3" t="s">
        <v>35</v>
      </c>
      <c r="B38" s="4" t="s">
        <v>2</v>
      </c>
      <c r="C38" s="5">
        <v>-5484392.4300000016</v>
      </c>
      <c r="D38" s="12">
        <v>5484392.4299999997</v>
      </c>
      <c r="E38" s="13">
        <f t="shared" si="0"/>
        <v>0</v>
      </c>
    </row>
    <row r="39" spans="1:5" x14ac:dyDescent="0.25">
      <c r="A39" s="19" t="s">
        <v>36</v>
      </c>
      <c r="B39" s="20" t="s">
        <v>2</v>
      </c>
      <c r="C39" s="21">
        <v>-22870768.199999999</v>
      </c>
      <c r="D39" s="22">
        <v>22743029.07</v>
      </c>
      <c r="E39" s="18">
        <f t="shared" si="0"/>
        <v>-127739.12999999896</v>
      </c>
    </row>
    <row r="40" spans="1:5" x14ac:dyDescent="0.25">
      <c r="A40" s="3" t="s">
        <v>37</v>
      </c>
      <c r="B40" s="4" t="s">
        <v>2</v>
      </c>
      <c r="C40" s="5">
        <v>-29124.76</v>
      </c>
      <c r="D40" s="12">
        <v>29124.76</v>
      </c>
      <c r="E40" s="13">
        <f t="shared" si="0"/>
        <v>0</v>
      </c>
    </row>
    <row r="41" spans="1:5" x14ac:dyDescent="0.25">
      <c r="A41" s="3" t="s">
        <v>38</v>
      </c>
      <c r="B41" s="4" t="s">
        <v>2</v>
      </c>
      <c r="C41" s="5">
        <v>-237369.28999999998</v>
      </c>
      <c r="D41" s="12">
        <v>237369.29</v>
      </c>
      <c r="E41" s="13">
        <f t="shared" si="0"/>
        <v>0</v>
      </c>
    </row>
    <row r="42" spans="1:5" x14ac:dyDescent="0.25">
      <c r="A42" s="3" t="s">
        <v>39</v>
      </c>
      <c r="B42" s="4" t="s">
        <v>2</v>
      </c>
      <c r="C42" s="5">
        <v>-45271247.700000003</v>
      </c>
      <c r="D42" s="12">
        <v>45271247.700000003</v>
      </c>
      <c r="E42" s="13">
        <f t="shared" si="0"/>
        <v>0</v>
      </c>
    </row>
    <row r="43" spans="1:5" x14ac:dyDescent="0.25">
      <c r="A43" s="3" t="s">
        <v>40</v>
      </c>
      <c r="B43" s="4" t="s">
        <v>2</v>
      </c>
      <c r="C43" s="5">
        <v>-63296.770000000004</v>
      </c>
      <c r="D43" s="12">
        <v>63296.77</v>
      </c>
      <c r="E43" s="13">
        <f t="shared" si="0"/>
        <v>0</v>
      </c>
    </row>
    <row r="44" spans="1:5" x14ac:dyDescent="0.25">
      <c r="A44" s="3" t="s">
        <v>41</v>
      </c>
      <c r="B44" s="4" t="s">
        <v>2</v>
      </c>
      <c r="C44" s="5">
        <v>-674991.91999999993</v>
      </c>
      <c r="D44" s="12">
        <v>674991.92</v>
      </c>
      <c r="E44" s="13">
        <f t="shared" si="0"/>
        <v>0</v>
      </c>
    </row>
    <row r="45" spans="1:5" x14ac:dyDescent="0.25">
      <c r="A45" s="3" t="s">
        <v>42</v>
      </c>
      <c r="B45" s="4" t="s">
        <v>2</v>
      </c>
      <c r="C45" s="5">
        <v>-3808.56</v>
      </c>
      <c r="D45" s="12">
        <v>3808.56</v>
      </c>
      <c r="E45" s="13">
        <f t="shared" si="0"/>
        <v>0</v>
      </c>
    </row>
    <row r="46" spans="1:5" x14ac:dyDescent="0.25">
      <c r="A46" s="3" t="s">
        <v>43</v>
      </c>
      <c r="B46" s="4" t="s">
        <v>2</v>
      </c>
      <c r="C46" s="5">
        <v>0</v>
      </c>
      <c r="D46" s="12">
        <v>0</v>
      </c>
      <c r="E46" s="13">
        <f t="shared" si="0"/>
        <v>0</v>
      </c>
    </row>
    <row r="47" spans="1:5" x14ac:dyDescent="0.25">
      <c r="A47" s="3" t="s">
        <v>44</v>
      </c>
      <c r="B47" s="4" t="s">
        <v>2</v>
      </c>
      <c r="C47" s="5">
        <v>-2414297.23</v>
      </c>
      <c r="D47" s="12">
        <v>2414297.23</v>
      </c>
      <c r="E47" s="13">
        <f t="shared" si="0"/>
        <v>0</v>
      </c>
    </row>
    <row r="48" spans="1:5" x14ac:dyDescent="0.25">
      <c r="A48" s="3" t="s">
        <v>45</v>
      </c>
      <c r="B48" s="4" t="s">
        <v>2</v>
      </c>
      <c r="C48" s="5">
        <v>-13655940.019999998</v>
      </c>
      <c r="D48" s="12">
        <v>13655940.02</v>
      </c>
      <c r="E48" s="13">
        <f t="shared" si="0"/>
        <v>0</v>
      </c>
    </row>
    <row r="49" spans="1:5" x14ac:dyDescent="0.25">
      <c r="A49" s="3" t="s">
        <v>46</v>
      </c>
      <c r="B49" s="4" t="s">
        <v>2</v>
      </c>
      <c r="C49" s="5">
        <v>-1871.23</v>
      </c>
      <c r="D49" s="12">
        <v>1871.23</v>
      </c>
      <c r="E49" s="13">
        <f t="shared" si="0"/>
        <v>0</v>
      </c>
    </row>
    <row r="50" spans="1:5" x14ac:dyDescent="0.25">
      <c r="A50" s="19" t="s">
        <v>47</v>
      </c>
      <c r="B50" s="20" t="s">
        <v>2</v>
      </c>
      <c r="C50" s="21">
        <v>-1517.11</v>
      </c>
      <c r="D50" s="22">
        <v>1518.48</v>
      </c>
      <c r="E50" s="18">
        <f t="shared" si="0"/>
        <v>1.3700000000001182</v>
      </c>
    </row>
    <row r="51" spans="1:5" x14ac:dyDescent="0.25">
      <c r="A51" s="3" t="s">
        <v>48</v>
      </c>
      <c r="B51" s="4" t="s">
        <v>2</v>
      </c>
      <c r="C51" s="5">
        <v>-2247.4899999999998</v>
      </c>
      <c r="D51" s="12">
        <v>2247.4899999999998</v>
      </c>
      <c r="E51" s="13">
        <f t="shared" si="0"/>
        <v>0</v>
      </c>
    </row>
    <row r="52" spans="1:5" x14ac:dyDescent="0.25">
      <c r="A52" s="19" t="s">
        <v>49</v>
      </c>
      <c r="B52" s="20" t="s">
        <v>2</v>
      </c>
      <c r="C52" s="21">
        <v>-1041.18</v>
      </c>
      <c r="D52" s="22">
        <v>1018.07</v>
      </c>
      <c r="E52" s="18">
        <f t="shared" si="0"/>
        <v>-23.110000000000014</v>
      </c>
    </row>
    <row r="53" spans="1:5" x14ac:dyDescent="0.25">
      <c r="A53" s="3" t="s">
        <v>50</v>
      </c>
      <c r="B53" s="4" t="s">
        <v>2</v>
      </c>
      <c r="C53" s="5">
        <v>-1720.89</v>
      </c>
      <c r="D53" s="12">
        <v>1720.89</v>
      </c>
      <c r="E53" s="13">
        <f t="shared" si="0"/>
        <v>0</v>
      </c>
    </row>
    <row r="54" spans="1:5" x14ac:dyDescent="0.25">
      <c r="A54" s="3" t="s">
        <v>51</v>
      </c>
      <c r="B54" s="4" t="s">
        <v>2</v>
      </c>
      <c r="C54" s="5">
        <v>-1896.7</v>
      </c>
      <c r="D54" s="12">
        <v>1896.7</v>
      </c>
      <c r="E54" s="13">
        <f t="shared" si="0"/>
        <v>0</v>
      </c>
    </row>
    <row r="55" spans="1:5" x14ac:dyDescent="0.25">
      <c r="A55" s="19" t="s">
        <v>52</v>
      </c>
      <c r="B55" s="20" t="s">
        <v>2</v>
      </c>
      <c r="C55" s="21">
        <v>-381.89000000000624</v>
      </c>
      <c r="D55" s="22">
        <v>405</v>
      </c>
      <c r="E55" s="18">
        <f t="shared" si="0"/>
        <v>23.109999999993761</v>
      </c>
    </row>
    <row r="56" spans="1:5" x14ac:dyDescent="0.25">
      <c r="A56" s="3" t="s">
        <v>53</v>
      </c>
      <c r="B56" s="4" t="s">
        <v>2</v>
      </c>
      <c r="C56" s="5">
        <v>-2627643.7799999998</v>
      </c>
      <c r="D56" s="12">
        <v>2627643.7799999998</v>
      </c>
      <c r="E56" s="13">
        <f t="shared" si="0"/>
        <v>0</v>
      </c>
    </row>
    <row r="57" spans="1:5" x14ac:dyDescent="0.25">
      <c r="A57" s="3" t="s">
        <v>54</v>
      </c>
      <c r="B57" s="4" t="s">
        <v>2</v>
      </c>
      <c r="C57" s="5">
        <v>-36819165.370000005</v>
      </c>
      <c r="D57" s="12">
        <v>36819165.369999997</v>
      </c>
      <c r="E57" s="13">
        <f t="shared" si="0"/>
        <v>0</v>
      </c>
    </row>
    <row r="58" spans="1:5" x14ac:dyDescent="0.25">
      <c r="A58" s="3" t="s">
        <v>55</v>
      </c>
      <c r="B58" s="4" t="s">
        <v>2</v>
      </c>
      <c r="C58" s="5">
        <v>-48204.480000000003</v>
      </c>
      <c r="D58" s="12">
        <v>48204.480000000003</v>
      </c>
      <c r="E58" s="13">
        <f t="shared" si="0"/>
        <v>0</v>
      </c>
    </row>
    <row r="59" spans="1:5" x14ac:dyDescent="0.25">
      <c r="A59" s="3" t="s">
        <v>56</v>
      </c>
      <c r="B59" s="4" t="s">
        <v>2</v>
      </c>
      <c r="C59" s="5">
        <v>-253608.08</v>
      </c>
      <c r="D59" s="12">
        <v>253608.08</v>
      </c>
      <c r="E59" s="13">
        <f t="shared" si="0"/>
        <v>0</v>
      </c>
    </row>
    <row r="60" spans="1:5" x14ac:dyDescent="0.25">
      <c r="A60" s="3" t="s">
        <v>57</v>
      </c>
      <c r="B60" s="4" t="s">
        <v>2</v>
      </c>
      <c r="C60" s="5">
        <v>0</v>
      </c>
      <c r="D60" s="12">
        <v>0</v>
      </c>
      <c r="E60" s="13">
        <f t="shared" si="0"/>
        <v>0</v>
      </c>
    </row>
    <row r="61" spans="1:5" x14ac:dyDescent="0.25">
      <c r="A61" s="3" t="s">
        <v>58</v>
      </c>
      <c r="B61" s="4" t="s">
        <v>2</v>
      </c>
      <c r="C61" s="5">
        <v>-43904972.180000007</v>
      </c>
      <c r="D61" s="12">
        <v>43904972.18</v>
      </c>
      <c r="E61" s="13">
        <f t="shared" si="0"/>
        <v>0</v>
      </c>
    </row>
    <row r="62" spans="1:5" x14ac:dyDescent="0.25">
      <c r="A62" s="2" t="s">
        <v>63</v>
      </c>
      <c r="C62" s="23">
        <f>SUM(C5:C61)</f>
        <v>-449458286.91000003</v>
      </c>
      <c r="D62" s="23">
        <f>SUM(D5:D61)</f>
        <v>449366008.74000007</v>
      </c>
      <c r="E62" s="23">
        <f>SUM(E5:E61)</f>
        <v>-92278.169999984442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D10" sqref="D10"/>
    </sheetView>
  </sheetViews>
  <sheetFormatPr defaultRowHeight="15" x14ac:dyDescent="0.25"/>
  <cols>
    <col min="3" max="3" width="15.28515625" customWidth="1"/>
    <col min="4" max="4" width="13.28515625" customWidth="1"/>
    <col min="5" max="5" width="13.5703125" bestFit="1" customWidth="1"/>
  </cols>
  <sheetData>
    <row r="1" spans="1:5" x14ac:dyDescent="0.25">
      <c r="A1" s="2" t="s">
        <v>67</v>
      </c>
    </row>
    <row r="2" spans="1:5" x14ac:dyDescent="0.25">
      <c r="A2" s="2" t="s">
        <v>64</v>
      </c>
    </row>
    <row r="4" spans="1:5" x14ac:dyDescent="0.25">
      <c r="A4" s="9" t="s">
        <v>61</v>
      </c>
      <c r="B4" s="10" t="s">
        <v>0</v>
      </c>
      <c r="C4" s="11" t="s">
        <v>59</v>
      </c>
      <c r="D4" s="11" t="s">
        <v>60</v>
      </c>
      <c r="E4" s="11" t="s">
        <v>62</v>
      </c>
    </row>
    <row r="5" spans="1:5" x14ac:dyDescent="0.25">
      <c r="A5" s="26" t="s">
        <v>1</v>
      </c>
      <c r="B5" s="26" t="s">
        <v>65</v>
      </c>
      <c r="C5" s="27">
        <v>-610134.87999999989</v>
      </c>
      <c r="D5" s="24">
        <v>610134.88</v>
      </c>
      <c r="E5" s="24">
        <f>D5++C5</f>
        <v>0</v>
      </c>
    </row>
    <row r="6" spans="1:5" x14ac:dyDescent="0.25">
      <c r="A6" s="28" t="s">
        <v>3</v>
      </c>
      <c r="B6" s="28" t="s">
        <v>65</v>
      </c>
      <c r="C6" s="29">
        <v>-132928.6</v>
      </c>
      <c r="D6" s="25">
        <v>132928.6</v>
      </c>
      <c r="E6" s="24">
        <f t="shared" ref="E6:E49" si="0">D6++C6</f>
        <v>0</v>
      </c>
    </row>
    <row r="7" spans="1:5" x14ac:dyDescent="0.25">
      <c r="A7" s="28" t="s">
        <v>4</v>
      </c>
      <c r="B7" s="28" t="s">
        <v>65</v>
      </c>
      <c r="C7" s="29">
        <v>-187545.1</v>
      </c>
      <c r="D7" s="25">
        <v>187545.1</v>
      </c>
      <c r="E7" s="24">
        <f t="shared" si="0"/>
        <v>0</v>
      </c>
    </row>
    <row r="8" spans="1:5" x14ac:dyDescent="0.25">
      <c r="A8" s="28" t="s">
        <v>5</v>
      </c>
      <c r="B8" s="28" t="s">
        <v>65</v>
      </c>
      <c r="C8" s="29">
        <v>-124470.32</v>
      </c>
      <c r="D8" s="25">
        <v>124470.32</v>
      </c>
      <c r="E8" s="24">
        <f t="shared" si="0"/>
        <v>0</v>
      </c>
    </row>
    <row r="9" spans="1:5" x14ac:dyDescent="0.25">
      <c r="A9" s="28" t="s">
        <v>6</v>
      </c>
      <c r="B9" s="28" t="s">
        <v>65</v>
      </c>
      <c r="C9" s="29">
        <v>-1552740.2</v>
      </c>
      <c r="D9" s="25">
        <v>1552740.2</v>
      </c>
      <c r="E9" s="24">
        <f t="shared" si="0"/>
        <v>0</v>
      </c>
    </row>
    <row r="10" spans="1:5" x14ac:dyDescent="0.25">
      <c r="A10" s="28" t="s">
        <v>7</v>
      </c>
      <c r="B10" s="28" t="s">
        <v>65</v>
      </c>
      <c r="C10" s="29">
        <v>-6493.33</v>
      </c>
      <c r="D10" s="25">
        <v>6493.33</v>
      </c>
      <c r="E10" s="24">
        <f t="shared" si="0"/>
        <v>0</v>
      </c>
    </row>
    <row r="11" spans="1:5" x14ac:dyDescent="0.25">
      <c r="A11" s="28" t="s">
        <v>9</v>
      </c>
      <c r="B11" s="28" t="s">
        <v>65</v>
      </c>
      <c r="C11" s="29">
        <v>-71488.42</v>
      </c>
      <c r="D11" s="25">
        <v>71488.42</v>
      </c>
      <c r="E11" s="24">
        <f t="shared" si="0"/>
        <v>0</v>
      </c>
    </row>
    <row r="12" spans="1:5" x14ac:dyDescent="0.25">
      <c r="A12" s="28" t="s">
        <v>10</v>
      </c>
      <c r="B12" s="28" t="s">
        <v>65</v>
      </c>
      <c r="C12" s="29">
        <v>-19031.73</v>
      </c>
      <c r="D12" s="25">
        <v>19031.73</v>
      </c>
      <c r="E12" s="24">
        <f t="shared" si="0"/>
        <v>0</v>
      </c>
    </row>
    <row r="13" spans="1:5" x14ac:dyDescent="0.25">
      <c r="A13" s="28" t="s">
        <v>11</v>
      </c>
      <c r="B13" s="28" t="s">
        <v>65</v>
      </c>
      <c r="C13" s="29">
        <v>-151943.28000000003</v>
      </c>
      <c r="D13" s="25">
        <v>151943.28</v>
      </c>
      <c r="E13" s="24">
        <f t="shared" si="0"/>
        <v>0</v>
      </c>
    </row>
    <row r="14" spans="1:5" x14ac:dyDescent="0.25">
      <c r="A14" s="28" t="s">
        <v>13</v>
      </c>
      <c r="B14" s="28" t="s">
        <v>65</v>
      </c>
      <c r="C14" s="29">
        <v>-532166.9</v>
      </c>
      <c r="D14" s="25">
        <v>532166.9</v>
      </c>
      <c r="E14" s="24">
        <f t="shared" si="0"/>
        <v>0</v>
      </c>
    </row>
    <row r="15" spans="1:5" x14ac:dyDescent="0.25">
      <c r="A15" s="28" t="s">
        <v>15</v>
      </c>
      <c r="B15" s="28" t="s">
        <v>65</v>
      </c>
      <c r="C15" s="29">
        <v>-125503.92</v>
      </c>
      <c r="D15" s="25">
        <v>125503.92</v>
      </c>
      <c r="E15" s="24">
        <f t="shared" si="0"/>
        <v>0</v>
      </c>
    </row>
    <row r="16" spans="1:5" x14ac:dyDescent="0.25">
      <c r="A16" s="28" t="s">
        <v>17</v>
      </c>
      <c r="B16" s="28" t="s">
        <v>65</v>
      </c>
      <c r="C16" s="29">
        <v>-7427.32</v>
      </c>
      <c r="D16" s="25">
        <v>7427.32</v>
      </c>
      <c r="E16" s="24">
        <f t="shared" si="0"/>
        <v>0</v>
      </c>
    </row>
    <row r="17" spans="1:5" x14ac:dyDescent="0.25">
      <c r="A17" s="28" t="s">
        <v>18</v>
      </c>
      <c r="B17" s="28" t="s">
        <v>65</v>
      </c>
      <c r="C17" s="29">
        <v>-2967417.9099999997</v>
      </c>
      <c r="D17" s="25">
        <v>2967417.91</v>
      </c>
      <c r="E17" s="24">
        <f t="shared" si="0"/>
        <v>0</v>
      </c>
    </row>
    <row r="18" spans="1:5" x14ac:dyDescent="0.25">
      <c r="A18" s="28" t="s">
        <v>20</v>
      </c>
      <c r="B18" s="28" t="s">
        <v>65</v>
      </c>
      <c r="C18" s="29">
        <v>-133831.08000000002</v>
      </c>
      <c r="D18" s="25">
        <v>133831.07999999999</v>
      </c>
      <c r="E18" s="24">
        <f t="shared" si="0"/>
        <v>0</v>
      </c>
    </row>
    <row r="19" spans="1:5" x14ac:dyDescent="0.25">
      <c r="A19" s="28" t="s">
        <v>21</v>
      </c>
      <c r="B19" s="28" t="s">
        <v>65</v>
      </c>
      <c r="C19" s="29">
        <v>-13867.04</v>
      </c>
      <c r="D19" s="25">
        <v>13867.04</v>
      </c>
      <c r="E19" s="24">
        <f t="shared" si="0"/>
        <v>0</v>
      </c>
    </row>
    <row r="20" spans="1:5" x14ac:dyDescent="0.25">
      <c r="A20" s="30" t="s">
        <v>23</v>
      </c>
      <c r="B20" s="30" t="s">
        <v>65</v>
      </c>
      <c r="C20" s="31">
        <v>-21791177.880000003</v>
      </c>
      <c r="D20" s="32">
        <v>21792156.59</v>
      </c>
      <c r="E20" s="33">
        <f t="shared" si="0"/>
        <v>978.70999999716878</v>
      </c>
    </row>
    <row r="21" spans="1:5" x14ac:dyDescent="0.25">
      <c r="A21" s="28" t="s">
        <v>24</v>
      </c>
      <c r="B21" s="28" t="s">
        <v>65</v>
      </c>
      <c r="C21" s="29">
        <v>-5180.74</v>
      </c>
      <c r="D21" s="25">
        <v>5180.74</v>
      </c>
      <c r="E21" s="24">
        <f t="shared" si="0"/>
        <v>0</v>
      </c>
    </row>
    <row r="22" spans="1:5" x14ac:dyDescent="0.25">
      <c r="A22" s="28" t="s">
        <v>25</v>
      </c>
      <c r="B22" s="28" t="s">
        <v>65</v>
      </c>
      <c r="C22" s="29">
        <v>-70433.03</v>
      </c>
      <c r="D22" s="25">
        <v>70433.03</v>
      </c>
      <c r="E22" s="24">
        <f t="shared" si="0"/>
        <v>0</v>
      </c>
    </row>
    <row r="23" spans="1:5" x14ac:dyDescent="0.25">
      <c r="A23" s="28" t="s">
        <v>26</v>
      </c>
      <c r="B23" s="28" t="s">
        <v>65</v>
      </c>
      <c r="C23" s="29">
        <v>-57837.2</v>
      </c>
      <c r="D23" s="25">
        <v>57837.2</v>
      </c>
      <c r="E23" s="24">
        <f t="shared" si="0"/>
        <v>0</v>
      </c>
    </row>
    <row r="24" spans="1:5" x14ac:dyDescent="0.25">
      <c r="A24" s="28" t="s">
        <v>27</v>
      </c>
      <c r="B24" s="28" t="s">
        <v>65</v>
      </c>
      <c r="C24" s="29">
        <v>-6214.12</v>
      </c>
      <c r="D24" s="25">
        <v>6214.12</v>
      </c>
      <c r="E24" s="24">
        <f t="shared" si="0"/>
        <v>0</v>
      </c>
    </row>
    <row r="25" spans="1:5" x14ac:dyDescent="0.25">
      <c r="A25" s="30" t="s">
        <v>28</v>
      </c>
      <c r="B25" s="30" t="s">
        <v>65</v>
      </c>
      <c r="C25" s="31">
        <v>-16837749.32</v>
      </c>
      <c r="D25" s="32">
        <v>16837949.32</v>
      </c>
      <c r="E25" s="33">
        <f t="shared" si="0"/>
        <v>200</v>
      </c>
    </row>
    <row r="26" spans="1:5" x14ac:dyDescent="0.25">
      <c r="A26" s="28" t="s">
        <v>29</v>
      </c>
      <c r="B26" s="28" t="s">
        <v>65</v>
      </c>
      <c r="C26" s="29">
        <v>-32481091.820000004</v>
      </c>
      <c r="D26" s="25">
        <v>32481091.82</v>
      </c>
      <c r="E26" s="24">
        <f t="shared" si="0"/>
        <v>0</v>
      </c>
    </row>
    <row r="27" spans="1:5" x14ac:dyDescent="0.25">
      <c r="A27" s="28" t="s">
        <v>30</v>
      </c>
      <c r="B27" s="28" t="s">
        <v>65</v>
      </c>
      <c r="C27" s="29">
        <v>-20590.64</v>
      </c>
      <c r="D27" s="25">
        <v>20590.64</v>
      </c>
      <c r="E27" s="24">
        <f t="shared" si="0"/>
        <v>0</v>
      </c>
    </row>
    <row r="28" spans="1:5" x14ac:dyDescent="0.25">
      <c r="A28" s="28" t="s">
        <v>31</v>
      </c>
      <c r="B28" s="28" t="s">
        <v>65</v>
      </c>
      <c r="C28" s="29">
        <v>-4471077.9300000006</v>
      </c>
      <c r="D28" s="25">
        <v>4471077.93</v>
      </c>
      <c r="E28" s="24">
        <f t="shared" si="0"/>
        <v>0</v>
      </c>
    </row>
    <row r="29" spans="1:5" x14ac:dyDescent="0.25">
      <c r="A29" s="28" t="s">
        <v>32</v>
      </c>
      <c r="B29" s="28" t="s">
        <v>65</v>
      </c>
      <c r="C29" s="29">
        <v>-595968.73</v>
      </c>
      <c r="D29" s="25">
        <v>595968.73</v>
      </c>
      <c r="E29" s="24">
        <f t="shared" si="0"/>
        <v>0</v>
      </c>
    </row>
    <row r="30" spans="1:5" x14ac:dyDescent="0.25">
      <c r="A30" s="28" t="s">
        <v>33</v>
      </c>
      <c r="B30" s="28" t="s">
        <v>65</v>
      </c>
      <c r="C30" s="29">
        <v>-590440.41999999993</v>
      </c>
      <c r="D30" s="25">
        <v>590440.42000000004</v>
      </c>
      <c r="E30" s="24">
        <f t="shared" si="0"/>
        <v>0</v>
      </c>
    </row>
    <row r="31" spans="1:5" x14ac:dyDescent="0.25">
      <c r="A31" s="28" t="s">
        <v>34</v>
      </c>
      <c r="B31" s="28" t="s">
        <v>65</v>
      </c>
      <c r="C31" s="29">
        <v>-292194</v>
      </c>
      <c r="D31" s="25">
        <v>292194</v>
      </c>
      <c r="E31" s="24">
        <f t="shared" si="0"/>
        <v>0</v>
      </c>
    </row>
    <row r="32" spans="1:5" x14ac:dyDescent="0.25">
      <c r="A32" s="28" t="s">
        <v>35</v>
      </c>
      <c r="B32" s="28" t="s">
        <v>65</v>
      </c>
      <c r="C32" s="29">
        <v>-877800.22999999986</v>
      </c>
      <c r="D32" s="25">
        <v>877800.23</v>
      </c>
      <c r="E32" s="24">
        <f t="shared" si="0"/>
        <v>0</v>
      </c>
    </row>
    <row r="33" spans="1:5" x14ac:dyDescent="0.25">
      <c r="A33" s="28" t="s">
        <v>36</v>
      </c>
      <c r="B33" s="28" t="s">
        <v>65</v>
      </c>
      <c r="C33" s="29">
        <v>-342697.68999999994</v>
      </c>
      <c r="D33" s="25">
        <v>342697.57</v>
      </c>
      <c r="E33" s="24">
        <f t="shared" si="0"/>
        <v>-0.11999999993713573</v>
      </c>
    </row>
    <row r="34" spans="1:5" x14ac:dyDescent="0.25">
      <c r="A34" s="28" t="s">
        <v>37</v>
      </c>
      <c r="B34" s="28" t="s">
        <v>65</v>
      </c>
      <c r="C34" s="29">
        <v>-19098.189999999999</v>
      </c>
      <c r="D34" s="25">
        <v>19098.189999999999</v>
      </c>
      <c r="E34" s="24">
        <f t="shared" si="0"/>
        <v>0</v>
      </c>
    </row>
    <row r="35" spans="1:5" x14ac:dyDescent="0.25">
      <c r="A35" s="28" t="s">
        <v>38</v>
      </c>
      <c r="B35" s="28" t="s">
        <v>65</v>
      </c>
      <c r="C35" s="29">
        <v>-187841.89</v>
      </c>
      <c r="D35" s="25">
        <v>187841.89</v>
      </c>
      <c r="E35" s="24">
        <f t="shared" si="0"/>
        <v>0</v>
      </c>
    </row>
    <row r="36" spans="1:5" x14ac:dyDescent="0.25">
      <c r="A36" s="28" t="s">
        <v>39</v>
      </c>
      <c r="B36" s="28" t="s">
        <v>65</v>
      </c>
      <c r="C36" s="29">
        <v>-1134524.77</v>
      </c>
      <c r="D36" s="25">
        <v>1134524.77</v>
      </c>
      <c r="E36" s="24">
        <f t="shared" si="0"/>
        <v>0</v>
      </c>
    </row>
    <row r="37" spans="1:5" x14ac:dyDescent="0.25">
      <c r="A37" s="28" t="s">
        <v>40</v>
      </c>
      <c r="B37" s="28" t="s">
        <v>65</v>
      </c>
      <c r="C37" s="29">
        <v>-96515.76</v>
      </c>
      <c r="D37" s="25">
        <v>96515.76</v>
      </c>
      <c r="E37" s="24">
        <f t="shared" si="0"/>
        <v>0</v>
      </c>
    </row>
    <row r="38" spans="1:5" x14ac:dyDescent="0.25">
      <c r="A38" s="30" t="s">
        <v>41</v>
      </c>
      <c r="B38" s="30" t="s">
        <v>65</v>
      </c>
      <c r="C38" s="31">
        <v>-57806.54</v>
      </c>
      <c r="D38" s="32">
        <v>65919.11</v>
      </c>
      <c r="E38" s="33">
        <f t="shared" si="0"/>
        <v>8112.57</v>
      </c>
    </row>
    <row r="39" spans="1:5" x14ac:dyDescent="0.25">
      <c r="A39" s="28" t="s">
        <v>42</v>
      </c>
      <c r="B39" s="28" t="s">
        <v>65</v>
      </c>
      <c r="C39" s="29">
        <v>-5766.6</v>
      </c>
      <c r="D39" s="25">
        <v>5766.6</v>
      </c>
      <c r="E39" s="24">
        <f t="shared" si="0"/>
        <v>0</v>
      </c>
    </row>
    <row r="40" spans="1:5" x14ac:dyDescent="0.25">
      <c r="A40" s="28" t="s">
        <v>43</v>
      </c>
      <c r="B40" s="28" t="s">
        <v>65</v>
      </c>
      <c r="C40" s="29">
        <v>-1605.06</v>
      </c>
      <c r="D40" s="25">
        <v>1605.06</v>
      </c>
      <c r="E40" s="24">
        <f t="shared" si="0"/>
        <v>0</v>
      </c>
    </row>
    <row r="41" spans="1:5" x14ac:dyDescent="0.25">
      <c r="A41" s="28" t="s">
        <v>44</v>
      </c>
      <c r="B41" s="28" t="s">
        <v>65</v>
      </c>
      <c r="C41" s="29">
        <v>-317215.77999999997</v>
      </c>
      <c r="D41" s="25">
        <v>317215.78000000003</v>
      </c>
      <c r="E41" s="24">
        <f t="shared" si="0"/>
        <v>0</v>
      </c>
    </row>
    <row r="42" spans="1:5" x14ac:dyDescent="0.25">
      <c r="A42" s="28" t="s">
        <v>45</v>
      </c>
      <c r="B42" s="28" t="s">
        <v>65</v>
      </c>
      <c r="C42" s="29">
        <v>-1025277.11</v>
      </c>
      <c r="D42" s="25">
        <v>1025277.11</v>
      </c>
      <c r="E42" s="24">
        <f t="shared" si="0"/>
        <v>0</v>
      </c>
    </row>
    <row r="43" spans="1:5" x14ac:dyDescent="0.25">
      <c r="A43" s="28" t="s">
        <v>46</v>
      </c>
      <c r="B43" s="28" t="s">
        <v>65</v>
      </c>
      <c r="C43" s="29">
        <v>-5467.68</v>
      </c>
      <c r="D43" s="25">
        <v>5467.68</v>
      </c>
      <c r="E43" s="24">
        <f t="shared" si="0"/>
        <v>0</v>
      </c>
    </row>
    <row r="44" spans="1:5" x14ac:dyDescent="0.25">
      <c r="A44" s="28" t="s">
        <v>47</v>
      </c>
      <c r="B44" s="28" t="s">
        <v>65</v>
      </c>
      <c r="C44" s="29">
        <v>-2062.0300000000002</v>
      </c>
      <c r="D44" s="25">
        <v>2062.0300000000002</v>
      </c>
      <c r="E44" s="24">
        <f t="shared" si="0"/>
        <v>0</v>
      </c>
    </row>
    <row r="45" spans="1:5" x14ac:dyDescent="0.25">
      <c r="A45" s="28" t="s">
        <v>50</v>
      </c>
      <c r="B45" s="28" t="s">
        <v>65</v>
      </c>
      <c r="C45" s="29">
        <v>-1098</v>
      </c>
      <c r="D45" s="25">
        <v>1098</v>
      </c>
      <c r="E45" s="24">
        <f t="shared" si="0"/>
        <v>0</v>
      </c>
    </row>
    <row r="46" spans="1:5" x14ac:dyDescent="0.25">
      <c r="A46" s="28" t="s">
        <v>51</v>
      </c>
      <c r="B46" s="28" t="s">
        <v>65</v>
      </c>
      <c r="C46" s="29">
        <v>-2936.44</v>
      </c>
      <c r="D46" s="25">
        <v>2936.44</v>
      </c>
      <c r="E46" s="24">
        <f t="shared" si="0"/>
        <v>0</v>
      </c>
    </row>
    <row r="47" spans="1:5" x14ac:dyDescent="0.25">
      <c r="A47" s="28" t="s">
        <v>53</v>
      </c>
      <c r="B47" s="28" t="s">
        <v>65</v>
      </c>
      <c r="C47" s="29">
        <v>-38087.31</v>
      </c>
      <c r="D47" s="25">
        <v>38087.31</v>
      </c>
      <c r="E47" s="24">
        <f t="shared" si="0"/>
        <v>0</v>
      </c>
    </row>
    <row r="48" spans="1:5" x14ac:dyDescent="0.25">
      <c r="A48" s="28" t="s">
        <v>54</v>
      </c>
      <c r="B48" s="28" t="s">
        <v>65</v>
      </c>
      <c r="C48" s="29">
        <v>0</v>
      </c>
      <c r="D48" s="25">
        <v>0</v>
      </c>
      <c r="E48" s="24">
        <f t="shared" si="0"/>
        <v>0</v>
      </c>
    </row>
    <row r="49" spans="1:5" x14ac:dyDescent="0.25">
      <c r="A49" s="28" t="s">
        <v>58</v>
      </c>
      <c r="B49" s="28" t="s">
        <v>65</v>
      </c>
      <c r="C49" s="29">
        <v>-182382</v>
      </c>
      <c r="D49" s="25">
        <v>182382</v>
      </c>
      <c r="E49" s="24">
        <f t="shared" si="0"/>
        <v>0</v>
      </c>
    </row>
    <row r="50" spans="1:5" x14ac:dyDescent="0.25">
      <c r="C50" s="34">
        <f>SUM(C5:C49)</f>
        <v>-88155128.940000027</v>
      </c>
      <c r="D50" s="34">
        <f t="shared" ref="D50:E50" si="1">SUM(D5:D49)</f>
        <v>88164420.099999994</v>
      </c>
      <c r="E50" s="34">
        <f t="shared" si="1"/>
        <v>9291.1599999972314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5cc95-6d4e-4879-a879-9838761499af">33E6D4FPPFNA-357414633-2168</_dlc_DocId>
    <_dlc_DocIdUrl xmlns="bb65cc95-6d4e-4879-a879-9838761499af">
      <Url>https://doa.wi.gov/_layouts/15/DocIdRedir.aspx?ID=33E6D4FPPFNA-357414633-2168</Url>
      <Description>33E6D4FPPFNA-357414633-2168</Description>
    </_dlc_DocIdUrl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D9D77C-C770-4453-BBF5-40B76656DC1D}"/>
</file>

<file path=customXml/itemProps2.xml><?xml version="1.0" encoding="utf-8"?>
<ds:datastoreItem xmlns:ds="http://schemas.openxmlformats.org/officeDocument/2006/customXml" ds:itemID="{5BA5ED8B-6825-4360-A927-2B134A9FBA63}"/>
</file>

<file path=customXml/itemProps3.xml><?xml version="1.0" encoding="utf-8"?>
<ds:datastoreItem xmlns:ds="http://schemas.openxmlformats.org/officeDocument/2006/customXml" ds:itemID="{2082AE80-4BD3-4A7C-9386-A02870E49595}"/>
</file>

<file path=customXml/itemProps4.xml><?xml version="1.0" encoding="utf-8"?>
<ds:datastoreItem xmlns:ds="http://schemas.openxmlformats.org/officeDocument/2006/customXml" ds:itemID="{A7DBFE34-2DB5-4109-B3F8-E0CA5FA6E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2000000</vt:lpstr>
      <vt:lpstr>2004000</vt:lpstr>
      <vt:lpstr>'2000000'!Print_Titles</vt:lpstr>
      <vt:lpstr>'2004000'!Print_Titles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Jeff</dc:creator>
  <cp:lastModifiedBy>Anderson, Jeff</cp:lastModifiedBy>
  <cp:lastPrinted>2016-08-02T18:15:46Z</cp:lastPrinted>
  <dcterms:created xsi:type="dcterms:W3CDTF">2016-07-29T22:42:31Z</dcterms:created>
  <dcterms:modified xsi:type="dcterms:W3CDTF">2016-08-02T18:17:27Z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dbdf963f-7c29-4352-a2d3-0f78a180b43c</vt:lpwstr>
  </property>
  <property fmtid="{D5CDD505-2E9C-101B-9397-08002B2CF9AE}" pid="3" name="ContentTypeId">
    <vt:lpwstr>0x010100D2CBE10C32D2C74D87FA545C576563B9</vt:lpwstr>
  </property>
</Properties>
</file>