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heckCompatibility="1"/>
  <mc:AlternateContent xmlns:mc="http://schemas.openxmlformats.org/markup-compatibility/2006">
    <mc:Choice Requires="x15">
      <x15ac:absPath xmlns:x15ac="http://schemas.microsoft.com/office/spreadsheetml/2010/11/ac" url="https://wigov-my.sharepoint.com/personal/john_chapman_wisconsin_gov/Documents/Construction_Oversight_Section/Process Improvement/Change Order Proposals - Current Versions/"/>
    </mc:Choice>
  </mc:AlternateContent>
  <xr:revisionPtr revIDLastSave="11" documentId="8_{13B21D07-F6E8-4982-A3F4-9271978CE6E2}" xr6:coauthVersionLast="47" xr6:coauthVersionMax="47" xr10:uidLastSave="{670421F8-1EE1-44E9-9748-5DCE5E1F4A15}"/>
  <workbookProtection workbookAlgorithmName="SHA-512" workbookHashValue="Bb6cB7jQDp03rtkCkID9mu3qnqKXBAMJeq/QCxzp7wz9EWp2W/IV/l/gE5T0QVHUfWzf8dlNMzwxc2CiJmo6Mg==" workbookSaltValue="wHdZnoZis86PzQKIOA1kEQ==" workbookSpinCount="100000" lockStructure="1"/>
  <bookViews>
    <workbookView xWindow="28702" yWindow="-98" windowWidth="28995" windowHeight="16395" tabRatio="676" xr2:uid="{00000000-000D-0000-FFFF-FFFF00000000}"/>
  </bookViews>
  <sheets>
    <sheet name="GPC Change Order Summary" sheetId="1" r:id="rId1"/>
    <sheet name="GPC Labor" sheetId="5" r:id="rId2"/>
    <sheet name="GPC Materials" sheetId="3" r:id="rId3"/>
    <sheet name="GPC Tools &amp; Equipment" sheetId="4" r:id="rId4"/>
    <sheet name="GPC SubcontractorPricingSummary" sheetId="7" r:id="rId5"/>
  </sheets>
  <definedNames>
    <definedName name="_xlnm.Print_Area" localSheetId="4">'GPC SubcontractorPricingSummary'!$A$1:$I$53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3" l="1"/>
  <c r="H6" i="3"/>
  <c r="I17" i="7" l="1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16" i="7"/>
  <c r="H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I15" i="7"/>
  <c r="G15" i="7"/>
  <c r="H16" i="5" l="1"/>
  <c r="H6" i="4"/>
  <c r="H5" i="4"/>
  <c r="H4" i="4"/>
  <c r="I6" i="7"/>
  <c r="I5" i="7"/>
  <c r="I4" i="7"/>
  <c r="P5" i="3"/>
  <c r="H5" i="3"/>
  <c r="P4" i="3"/>
  <c r="H15" i="3"/>
  <c r="H4" i="3"/>
  <c r="H6" i="5"/>
  <c r="H5" i="5"/>
  <c r="H4" i="5"/>
  <c r="D47" i="7"/>
  <c r="J37" i="1" s="1"/>
  <c r="J44" i="1" s="1"/>
  <c r="F47" i="7"/>
  <c r="J41" i="1" s="1"/>
  <c r="H33" i="4"/>
  <c r="H32" i="4"/>
  <c r="H31" i="4"/>
  <c r="H30" i="4"/>
  <c r="H29" i="4"/>
  <c r="H28" i="4"/>
  <c r="H27" i="4"/>
  <c r="H34" i="4"/>
  <c r="I26" i="1" s="1"/>
  <c r="H21" i="4"/>
  <c r="H20" i="4"/>
  <c r="H19" i="4"/>
  <c r="H18" i="4"/>
  <c r="H17" i="4"/>
  <c r="H16" i="4"/>
  <c r="H15" i="4"/>
  <c r="H22" i="4" s="1"/>
  <c r="I19" i="1" s="1"/>
  <c r="B8" i="4"/>
  <c r="B6" i="4"/>
  <c r="B5" i="4"/>
  <c r="B4" i="4"/>
  <c r="B8" i="7"/>
  <c r="B6" i="7"/>
  <c r="B5" i="7"/>
  <c r="B4" i="7"/>
  <c r="P15" i="3"/>
  <c r="J8" i="3"/>
  <c r="J6" i="3"/>
  <c r="J5" i="3"/>
  <c r="J4" i="3"/>
  <c r="B8" i="3"/>
  <c r="B6" i="3"/>
  <c r="B5" i="3"/>
  <c r="B4" i="3"/>
  <c r="B8" i="5"/>
  <c r="B6" i="5"/>
  <c r="B5" i="5"/>
  <c r="B4" i="5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18" i="3"/>
  <c r="P17" i="3"/>
  <c r="P16" i="3"/>
  <c r="H18" i="3"/>
  <c r="H17" i="3"/>
  <c r="H16" i="3"/>
  <c r="E59" i="5"/>
  <c r="H57" i="5"/>
  <c r="H56" i="5"/>
  <c r="H55" i="5"/>
  <c r="H52" i="5"/>
  <c r="H51" i="5"/>
  <c r="H50" i="5"/>
  <c r="H47" i="5"/>
  <c r="H59" i="5" s="1"/>
  <c r="I24" i="1" s="1"/>
  <c r="H46" i="5"/>
  <c r="H45" i="5"/>
  <c r="H42" i="5"/>
  <c r="H41" i="5"/>
  <c r="H40" i="5"/>
  <c r="H17" i="5"/>
  <c r="E35" i="5"/>
  <c r="H33" i="5"/>
  <c r="H32" i="5"/>
  <c r="H31" i="5"/>
  <c r="H28" i="5"/>
  <c r="H27" i="5"/>
  <c r="H26" i="5"/>
  <c r="H23" i="5"/>
  <c r="H22" i="5"/>
  <c r="H21" i="5"/>
  <c r="H18" i="5"/>
  <c r="I47" i="7"/>
  <c r="H41" i="1" l="1"/>
  <c r="H35" i="5"/>
  <c r="I17" i="1" s="1"/>
  <c r="P46" i="3"/>
  <c r="P47" i="3" s="1"/>
  <c r="I25" i="1" s="1"/>
  <c r="J28" i="1" s="1"/>
  <c r="H46" i="3"/>
  <c r="H47" i="3" s="1"/>
  <c r="I18" i="1" s="1"/>
  <c r="G47" i="7"/>
  <c r="J21" i="1" l="1"/>
  <c r="J30" i="1" s="1"/>
  <c r="H61" i="5"/>
  <c r="H53" i="1" l="1"/>
  <c r="J32" i="1"/>
  <c r="J35" i="1" s="1"/>
  <c r="J48" i="1" l="1"/>
  <c r="J51" i="1" s="1"/>
</calcChain>
</file>

<file path=xl/sharedStrings.xml><?xml version="1.0" encoding="utf-8"?>
<sst xmlns="http://schemas.openxmlformats.org/spreadsheetml/2006/main" count="194" uniqueCount="101">
  <si>
    <t>GENERAL PRIME CONTRACTOR'S CHANGE ORDER PROPOSAL SUMMARY</t>
  </si>
  <si>
    <t>PROJECT NAME:</t>
  </si>
  <si>
    <t>CB/FO NO.:</t>
  </si>
  <si>
    <t>PROJECT NO:</t>
  </si>
  <si>
    <t>RFI REF.:</t>
  </si>
  <si>
    <t>CONTRACTOR</t>
  </si>
  <si>
    <t>DATE:</t>
  </si>
  <si>
    <t>DESCRIPTION OF CHANGE:</t>
  </si>
  <si>
    <t>General Prime Contractor Direct Costs</t>
  </si>
  <si>
    <t>Additive Costs</t>
  </si>
  <si>
    <t>A</t>
  </si>
  <si>
    <t>Labor</t>
  </si>
  <si>
    <t>B</t>
  </si>
  <si>
    <t xml:space="preserve">Material </t>
  </si>
  <si>
    <t>C</t>
  </si>
  <si>
    <t>Equipment</t>
  </si>
  <si>
    <t>D</t>
  </si>
  <si>
    <t>Subtotal of Additive Cost</t>
  </si>
  <si>
    <r>
      <t>Deductive Costs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(use minus sign to denote negative figures)</t>
    </r>
  </si>
  <si>
    <t xml:space="preserve"> </t>
  </si>
  <si>
    <t>E</t>
  </si>
  <si>
    <t>F</t>
  </si>
  <si>
    <t>G</t>
  </si>
  <si>
    <t>H</t>
  </si>
  <si>
    <t>Subtotal of Deductive Cost</t>
  </si>
  <si>
    <t>I</t>
  </si>
  <si>
    <t>Contractor's Total Direct Cost (D+H)</t>
  </si>
  <si>
    <t>J</t>
  </si>
  <si>
    <t>General Contractor's Mark-up</t>
  </si>
  <si>
    <t>Enter % here:</t>
  </si>
  <si>
    <t>K</t>
  </si>
  <si>
    <r>
      <t xml:space="preserve">Total General Contractor Direct Costs + Mark-up </t>
    </r>
    <r>
      <rPr>
        <sz val="10"/>
        <rFont val="Calibri"/>
        <family val="2"/>
        <scheme val="minor"/>
      </rPr>
      <t>(Line I + J)</t>
    </r>
  </si>
  <si>
    <t>L</t>
  </si>
  <si>
    <t>Total Subcontractor Direct Costs</t>
  </si>
  <si>
    <t>(Note:  If there are two or more subcontractors for this change item, then use a separate form for each subcontractor.)</t>
  </si>
  <si>
    <t>M</t>
  </si>
  <si>
    <t>N</t>
  </si>
  <si>
    <t>O</t>
  </si>
  <si>
    <t>General Contractor's Bond</t>
  </si>
  <si>
    <t>P</t>
  </si>
  <si>
    <r>
      <t xml:space="preserve">Total General Contractor Change Request </t>
    </r>
    <r>
      <rPr>
        <sz val="10"/>
        <rFont val="Calibri"/>
        <family val="2"/>
        <scheme val="minor"/>
      </rPr>
      <t>(Line K + L + M + N + O)</t>
    </r>
  </si>
  <si>
    <t>Total percent of mark-up included in change order:</t>
  </si>
  <si>
    <r>
      <rPr>
        <i/>
        <sz val="9"/>
        <rFont val="Calibri"/>
        <family val="2"/>
        <scheme val="minor"/>
      </rPr>
      <t>Note:</t>
    </r>
    <r>
      <rPr>
        <b/>
        <i/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Include detailed breakdown of material, labor and equipment cost for each trade. Refer to Contract General Conditions Article 18.I.2.f.</t>
    </r>
  </si>
  <si>
    <t xml:space="preserve">  To the best of my knowledge and belief, I certify that all costs listed above are correct.</t>
  </si>
  <si>
    <t xml:space="preserve">  Contractor Signature</t>
  </si>
  <si>
    <t xml:space="preserve">Date  </t>
  </si>
  <si>
    <t xml:space="preserve">GENERAL PRIME CONTRACTOR'S  LABOR SUMMARY </t>
  </si>
  <si>
    <t>CONTRACTOR:</t>
  </si>
  <si>
    <t>Added Labor</t>
  </si>
  <si>
    <t>Hours</t>
  </si>
  <si>
    <t>Rate Per RLRW</t>
  </si>
  <si>
    <t>Extended Cost</t>
  </si>
  <si>
    <t>Enter Trade Classification Here</t>
  </si>
  <si>
    <t xml:space="preserve">Foreman </t>
  </si>
  <si>
    <t>Journeyman</t>
  </si>
  <si>
    <t>Apprentice</t>
  </si>
  <si>
    <t>TOTAL ADDED LABOR</t>
  </si>
  <si>
    <t>Deducted Labor</t>
  </si>
  <si>
    <t>Description</t>
  </si>
  <si>
    <t>TOTAL DEDUCTED LABOR</t>
  </si>
  <si>
    <t>Total Labor Change</t>
  </si>
  <si>
    <t xml:space="preserve">GENERAL PRIME CONTRACTOR'S MATERIAL SUMMARY </t>
  </si>
  <si>
    <t>Added Material</t>
  </si>
  <si>
    <t>Deducted Material</t>
  </si>
  <si>
    <t>Quantity</t>
  </si>
  <si>
    <t>Unit</t>
  </si>
  <si>
    <t>Unit Price</t>
  </si>
  <si>
    <t>ea</t>
  </si>
  <si>
    <t>Ton</t>
  </si>
  <si>
    <t>*Wisconsin Sales Tax:</t>
  </si>
  <si>
    <t>TOTAL ADDED MATERIAL</t>
  </si>
  <si>
    <t>TOTAL DEDUCTED MATERIAL</t>
  </si>
  <si>
    <t>* NOTE: Materials and Equipment provided for University of Wisconsin and University of Wisconsin Extention projects may be exempt from sales tax.  The default value is 5.5%, for tax exempt projects change the default valule to 0.</t>
  </si>
  <si>
    <t>* NOTE: Materials and Equipment provided for University of Wisconsin and University of Wisconsin Extention projects may be exempt from sales tax.  The default value is 5.5%, for tax exempt projects change the default value to 0.</t>
  </si>
  <si>
    <t xml:space="preserve">GPC'S LARGE TOOLS AND MAJOR EQUIPMENT SUMMARY </t>
  </si>
  <si>
    <t>Added Large Tools and Major Equipment</t>
  </si>
  <si>
    <t>day</t>
  </si>
  <si>
    <t>hr</t>
  </si>
  <si>
    <t>mo</t>
  </si>
  <si>
    <t>TOTAL ADDED LARGE TOOLS AND MAJOR EQUIPMENT</t>
  </si>
  <si>
    <t>Deducted Large Tools and Major Equipment</t>
  </si>
  <si>
    <t>TOTAL DEDUCTED LARGE TOOLS AND MAJOR EQUIPMENT</t>
  </si>
  <si>
    <t xml:space="preserve">GPC'S - SUBCONTRACTOR PRICING SUMMARY </t>
  </si>
  <si>
    <t>SUBCONTRACTOR PRICING</t>
  </si>
  <si>
    <t>Subcontractor</t>
  </si>
  <si>
    <t>Direct Costs*</t>
  </si>
  <si>
    <t>Markup Cost</t>
  </si>
  <si>
    <t>%</t>
  </si>
  <si>
    <t>Total Cost</t>
  </si>
  <si>
    <t>TOTAL SUBCONTRACTOR COSTS</t>
  </si>
  <si>
    <t>* Direct Costs = Lines I + L + M from the Subcontractor Change Order Proposal Summary page</t>
  </si>
  <si>
    <t>Bond Cost</t>
  </si>
  <si>
    <t>Line "J" mark-up is calculated in accordance with Article 18.I.2.f of the Contract General Conditions. Mark-up percentages applied to the line "J" subtotal are as follows: Not to exceed 15% on self-performed work.</t>
  </si>
  <si>
    <t>Subcontractor Mark-up and Bond</t>
  </si>
  <si>
    <t>Line "L" is the sum of Column "D" (Direct Cost)</t>
  </si>
  <si>
    <t>Sum of Lines "J","M", and "N" from Subcontractor Change Order Request Summary Forms.</t>
  </si>
  <si>
    <t>##/##/####</t>
  </si>
  <si>
    <t>Line "N" mark-up is calculated in accordance with Article 18.I.2.f of the Contract General Conditions. Mark-up percentages applied to the line "L" + "M" subtotal are as follows: Not to exceed 7.5% on subcontracted work.</t>
  </si>
  <si>
    <t>General Contractor's Mark-up on Subcontractor  Costs</t>
  </si>
  <si>
    <t>Line "O" equals: ("K" + "L" + "M" + "N") x Bond Percentage</t>
  </si>
  <si>
    <t>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</si>
</sst>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7" fillId="0" borderId="3" xfId="0" applyFont="1" applyBorder="1" applyProtection="1">
      <protection locked="0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4" fillId="0" borderId="5" xfId="0" applyFont="1" applyBorder="1"/>
    <xf numFmtId="0" fontId="5" fillId="0" borderId="6" xfId="0" applyFont="1" applyBorder="1"/>
    <xf numFmtId="164" fontId="5" fillId="0" borderId="6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0" xfId="0" applyNumberFormat="1" applyFont="1" applyAlignment="1" applyProtection="1">
      <alignment horizontal="right"/>
      <protection locked="0"/>
    </xf>
    <xf numFmtId="0" fontId="9" fillId="0" borderId="0" xfId="0" applyFont="1"/>
    <xf numFmtId="0" fontId="11" fillId="0" borderId="0" xfId="0" applyFont="1"/>
    <xf numFmtId="164" fontId="5" fillId="0" borderId="6" xfId="0" applyNumberFormat="1" applyFont="1" applyBorder="1" applyAlignment="1">
      <alignment horizontal="left"/>
    </xf>
    <xf numFmtId="164" fontId="7" fillId="0" borderId="7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14" xfId="0" applyFont="1" applyBorder="1"/>
    <xf numFmtId="0" fontId="9" fillId="0" borderId="2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5" fillId="0" borderId="10" xfId="0" applyFont="1" applyBorder="1"/>
    <xf numFmtId="0" fontId="14" fillId="0" borderId="0" xfId="0" applyFont="1" applyAlignment="1">
      <alignment horizontal="right"/>
    </xf>
    <xf numFmtId="0" fontId="10" fillId="0" borderId="1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3" xfId="0" applyFont="1" applyBorder="1" applyAlignment="1">
      <alignment horizontal="right" vertical="top"/>
    </xf>
    <xf numFmtId="0" fontId="5" fillId="0" borderId="3" xfId="0" applyFont="1" applyBorder="1"/>
    <xf numFmtId="0" fontId="5" fillId="0" borderId="13" xfId="0" applyFont="1" applyBorder="1"/>
    <xf numFmtId="49" fontId="14" fillId="0" borderId="0" xfId="0" applyNumberFormat="1" applyFont="1" applyAlignment="1">
      <alignment horizontal="right"/>
    </xf>
    <xf numFmtId="0" fontId="4" fillId="0" borderId="0" xfId="0" applyFont="1"/>
    <xf numFmtId="0" fontId="8" fillId="0" borderId="0" xfId="0" applyFont="1" applyAlignment="1" applyProtection="1">
      <alignment vertical="center"/>
      <protection locked="0"/>
    </xf>
    <xf numFmtId="0" fontId="7" fillId="0" borderId="3" xfId="0" applyFont="1" applyBorder="1"/>
    <xf numFmtId="0" fontId="0" fillId="3" borderId="0" xfId="0" applyFill="1"/>
    <xf numFmtId="44" fontId="5" fillId="0" borderId="4" xfId="1" applyFont="1" applyBorder="1" applyAlignment="1">
      <alignment horizontal="right"/>
    </xf>
    <xf numFmtId="0" fontId="0" fillId="3" borderId="1" xfId="0" applyFill="1" applyBorder="1"/>
    <xf numFmtId="0" fontId="0" fillId="3" borderId="16" xfId="0" applyFill="1" applyBorder="1"/>
    <xf numFmtId="0" fontId="0" fillId="0" borderId="15" xfId="0" applyBorder="1"/>
    <xf numFmtId="0" fontId="8" fillId="0" borderId="0" xfId="0" applyFont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5" fillId="0" borderId="29" xfId="0" applyFont="1" applyBorder="1"/>
    <xf numFmtId="0" fontId="0" fillId="0" borderId="29" xfId="0" applyBorder="1"/>
    <xf numFmtId="0" fontId="0" fillId="0" borderId="0" xfId="0" applyProtection="1">
      <protection locked="0"/>
    </xf>
    <xf numFmtId="0" fontId="5" fillId="0" borderId="19" xfId="0" applyFont="1" applyBorder="1" applyProtection="1">
      <protection locked="0"/>
    </xf>
    <xf numFmtId="0" fontId="0" fillId="0" borderId="1" xfId="0" applyBorder="1" applyProtection="1">
      <protection locked="0"/>
    </xf>
    <xf numFmtId="10" fontId="7" fillId="2" borderId="24" xfId="2" applyNumberFormat="1" applyFont="1" applyFill="1" applyBorder="1" applyAlignment="1" applyProtection="1">
      <alignment horizontal="center" vertical="center"/>
      <protection locked="0"/>
    </xf>
    <xf numFmtId="10" fontId="7" fillId="0" borderId="27" xfId="2" applyNumberFormat="1" applyFont="1" applyBorder="1" applyAlignment="1">
      <alignment horizontal="center" vertical="center"/>
    </xf>
    <xf numFmtId="44" fontId="4" fillId="0" borderId="28" xfId="0" applyNumberFormat="1" applyFont="1" applyBorder="1" applyAlignment="1">
      <alignment horizontal="right" vertical="center"/>
    </xf>
    <xf numFmtId="49" fontId="4" fillId="0" borderId="26" xfId="0" applyNumberFormat="1" applyFont="1" applyBorder="1" applyAlignment="1">
      <alignment horizontal="left" vertical="center"/>
    </xf>
    <xf numFmtId="44" fontId="16" fillId="0" borderId="28" xfId="0" applyNumberFormat="1" applyFont="1" applyBorder="1" applyAlignment="1">
      <alignment horizontal="right" vertical="center"/>
    </xf>
    <xf numFmtId="44" fontId="5" fillId="0" borderId="20" xfId="0" applyNumberFormat="1" applyFont="1" applyBorder="1" applyAlignment="1">
      <alignment horizontal="right" vertical="center"/>
    </xf>
    <xf numFmtId="49" fontId="4" fillId="0" borderId="27" xfId="0" applyNumberFormat="1" applyFont="1" applyBorder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 applyProtection="1">
      <alignment horizontal="left" vertical="center"/>
      <protection locked="0"/>
    </xf>
    <xf numFmtId="14" fontId="7" fillId="0" borderId="0" xfId="0" applyNumberFormat="1" applyFont="1" applyAlignment="1" applyProtection="1">
      <alignment horizontal="center" vertical="center"/>
      <protection locked="0"/>
    </xf>
    <xf numFmtId="1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4" fontId="5" fillId="0" borderId="29" xfId="1" applyFont="1" applyBorder="1" applyAlignment="1" applyProtection="1">
      <alignment horizontal="center" vertical="center"/>
    </xf>
    <xf numFmtId="0" fontId="0" fillId="3" borderId="29" xfId="0" applyFill="1" applyBorder="1" applyAlignment="1">
      <alignment horizontal="center" vertical="center"/>
    </xf>
    <xf numFmtId="4" fontId="5" fillId="0" borderId="29" xfId="1" applyNumberFormat="1" applyFont="1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44" fontId="3" fillId="0" borderId="15" xfId="1" applyFont="1" applyBorder="1" applyAlignment="1">
      <alignment horizontal="right" vertical="center"/>
    </xf>
    <xf numFmtId="44" fontId="5" fillId="0" borderId="22" xfId="0" applyNumberFormat="1" applyFont="1" applyBorder="1" applyAlignment="1">
      <alignment horizontal="right" vertical="center"/>
    </xf>
    <xf numFmtId="0" fontId="5" fillId="0" borderId="16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5" fillId="3" borderId="0" xfId="0" applyFont="1" applyFill="1"/>
    <xf numFmtId="44" fontId="5" fillId="0" borderId="20" xfId="0" applyNumberFormat="1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44" fontId="5" fillId="0" borderId="33" xfId="1" applyFont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4" fontId="5" fillId="0" borderId="29" xfId="1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44" fontId="6" fillId="0" borderId="15" xfId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44" fontId="4" fillId="0" borderId="25" xfId="1" applyFont="1" applyBorder="1" applyAlignment="1">
      <alignment horizontal="center" vertical="center"/>
    </xf>
    <xf numFmtId="7" fontId="4" fillId="0" borderId="25" xfId="1" applyNumberFormat="1" applyFont="1" applyBorder="1" applyAlignment="1">
      <alignment horizontal="right" vertical="center"/>
    </xf>
    <xf numFmtId="44" fontId="5" fillId="0" borderId="20" xfId="1" applyFont="1" applyBorder="1" applyAlignment="1">
      <alignment horizontal="right" vertical="center"/>
    </xf>
    <xf numFmtId="9" fontId="18" fillId="0" borderId="0" xfId="2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5" fillId="0" borderId="37" xfId="0" applyFont="1" applyBorder="1" applyAlignment="1" applyProtection="1">
      <alignment horizontal="center"/>
      <protection locked="0"/>
    </xf>
    <xf numFmtId="44" fontId="5" fillId="0" borderId="37" xfId="1" applyFont="1" applyBorder="1" applyAlignment="1" applyProtection="1">
      <alignment horizontal="center"/>
      <protection locked="0"/>
    </xf>
    <xf numFmtId="2" fontId="5" fillId="0" borderId="36" xfId="1" applyNumberFormat="1" applyFont="1" applyBorder="1" applyAlignment="1" applyProtection="1">
      <alignment horizontal="center"/>
      <protection locked="0"/>
    </xf>
    <xf numFmtId="44" fontId="5" fillId="0" borderId="36" xfId="1" applyFont="1" applyBorder="1" applyAlignment="1" applyProtection="1">
      <alignment horizontal="center"/>
      <protection locked="0"/>
    </xf>
    <xf numFmtId="2" fontId="5" fillId="0" borderId="38" xfId="1" applyNumberFormat="1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44" fontId="5" fillId="0" borderId="37" xfId="1" applyFont="1" applyBorder="1" applyAlignment="1" applyProtection="1">
      <alignment horizontal="center" vertical="center"/>
      <protection locked="0"/>
    </xf>
    <xf numFmtId="2" fontId="5" fillId="0" borderId="36" xfId="1" applyNumberFormat="1" applyFont="1" applyBorder="1" applyAlignment="1" applyProtection="1">
      <alignment horizontal="center" vertical="center"/>
      <protection locked="0"/>
    </xf>
    <xf numFmtId="44" fontId="5" fillId="0" borderId="36" xfId="1" applyFont="1" applyBorder="1" applyAlignment="1" applyProtection="1">
      <alignment horizontal="center" vertical="center"/>
      <protection locked="0"/>
    </xf>
    <xf numFmtId="2" fontId="5" fillId="0" borderId="38" xfId="1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 vertical="center"/>
    </xf>
    <xf numFmtId="44" fontId="5" fillId="0" borderId="24" xfId="1" applyFont="1" applyBorder="1" applyAlignment="1">
      <alignment horizontal="center" vertical="center"/>
    </xf>
    <xf numFmtId="4" fontId="5" fillId="0" borderId="25" xfId="1" applyNumberFormat="1" applyFont="1" applyBorder="1" applyAlignment="1">
      <alignment horizontal="center" vertical="center"/>
    </xf>
    <xf numFmtId="44" fontId="5" fillId="0" borderId="38" xfId="1" applyFont="1" applyBorder="1" applyAlignment="1" applyProtection="1">
      <alignment horizontal="center" vertical="center"/>
      <protection locked="0"/>
    </xf>
    <xf numFmtId="44" fontId="5" fillId="0" borderId="18" xfId="0" applyNumberFormat="1" applyFont="1" applyBorder="1" applyAlignment="1">
      <alignment horizontal="center"/>
    </xf>
    <xf numFmtId="4" fontId="5" fillId="0" borderId="24" xfId="1" applyNumberFormat="1" applyFont="1" applyBorder="1" applyAlignment="1">
      <alignment horizontal="center" vertical="center"/>
    </xf>
    <xf numFmtId="44" fontId="5" fillId="0" borderId="37" xfId="0" applyNumberFormat="1" applyFont="1" applyBorder="1" applyAlignment="1">
      <alignment horizontal="center"/>
    </xf>
    <xf numFmtId="44" fontId="5" fillId="0" borderId="36" xfId="0" applyNumberFormat="1" applyFont="1" applyBorder="1" applyAlignment="1">
      <alignment horizontal="center"/>
    </xf>
    <xf numFmtId="165" fontId="7" fillId="2" borderId="37" xfId="2" applyNumberFormat="1" applyFont="1" applyFill="1" applyBorder="1" applyAlignment="1" applyProtection="1">
      <alignment horizontal="center" vertical="center"/>
      <protection locked="0"/>
    </xf>
    <xf numFmtId="44" fontId="7" fillId="0" borderId="37" xfId="0" applyNumberFormat="1" applyFont="1" applyBorder="1" applyAlignment="1">
      <alignment horizontal="center"/>
    </xf>
    <xf numFmtId="44" fontId="4" fillId="0" borderId="40" xfId="0" applyNumberFormat="1" applyFont="1" applyBorder="1" applyAlignment="1">
      <alignment horizontal="center"/>
    </xf>
    <xf numFmtId="165" fontId="7" fillId="2" borderId="36" xfId="2" applyNumberFormat="1" applyFont="1" applyFill="1" applyBorder="1" applyAlignment="1" applyProtection="1">
      <alignment horizontal="center" vertical="center"/>
      <protection locked="0"/>
    </xf>
    <xf numFmtId="44" fontId="7" fillId="0" borderId="35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4" fontId="5" fillId="0" borderId="23" xfId="1" applyFont="1" applyBorder="1" applyAlignment="1">
      <alignment horizontal="center" vertical="center"/>
    </xf>
    <xf numFmtId="44" fontId="6" fillId="0" borderId="18" xfId="0" applyNumberFormat="1" applyFont="1" applyBorder="1" applyAlignment="1">
      <alignment horizontal="right" vertical="center"/>
    </xf>
    <xf numFmtId="44" fontId="6" fillId="0" borderId="20" xfId="0" applyNumberFormat="1" applyFont="1" applyBorder="1" applyAlignment="1">
      <alignment horizontal="right" vertical="center"/>
    </xf>
    <xf numFmtId="44" fontId="6" fillId="0" borderId="22" xfId="0" applyNumberFormat="1" applyFont="1" applyBorder="1" applyAlignment="1">
      <alignment horizontal="right" vertical="center"/>
    </xf>
    <xf numFmtId="10" fontId="19" fillId="4" borderId="24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/>
    </xf>
    <xf numFmtId="0" fontId="0" fillId="0" borderId="0" xfId="0" applyAlignment="1">
      <alignment horizontal="right" vertical="center"/>
    </xf>
    <xf numFmtId="10" fontId="19" fillId="0" borderId="0" xfId="0" applyNumberFormat="1" applyFont="1" applyAlignment="1">
      <alignment horizontal="center" vertical="center"/>
    </xf>
    <xf numFmtId="44" fontId="6" fillId="0" borderId="37" xfId="0" applyNumberFormat="1" applyFont="1" applyBorder="1" applyAlignment="1">
      <alignment horizontal="right" vertical="center"/>
    </xf>
    <xf numFmtId="44" fontId="6" fillId="0" borderId="36" xfId="0" applyNumberFormat="1" applyFont="1" applyBorder="1" applyAlignment="1">
      <alignment horizontal="right" vertical="center"/>
    </xf>
    <xf numFmtId="0" fontId="5" fillId="0" borderId="36" xfId="0" applyFont="1" applyBorder="1" applyAlignment="1" applyProtection="1">
      <alignment horizontal="center" vertical="center"/>
      <protection locked="0"/>
    </xf>
    <xf numFmtId="44" fontId="6" fillId="0" borderId="38" xfId="0" applyNumberFormat="1" applyFont="1" applyBorder="1" applyAlignment="1">
      <alignment horizontal="right" vertical="center"/>
    </xf>
    <xf numFmtId="44" fontId="5" fillId="0" borderId="17" xfId="1" applyFont="1" applyBorder="1" applyAlignment="1" applyProtection="1">
      <alignment horizontal="center" vertical="center"/>
      <protection locked="0"/>
    </xf>
    <xf numFmtId="44" fontId="5" fillId="0" borderId="19" xfId="1" applyFont="1" applyBorder="1" applyAlignment="1" applyProtection="1">
      <alignment horizontal="center" vertical="center"/>
      <protection locked="0"/>
    </xf>
    <xf numFmtId="44" fontId="5" fillId="0" borderId="21" xfId="1" applyFont="1" applyBorder="1" applyAlignment="1" applyProtection="1">
      <alignment horizontal="center" vertical="center"/>
      <protection locked="0"/>
    </xf>
    <xf numFmtId="10" fontId="5" fillId="0" borderId="37" xfId="2" applyNumberFormat="1" applyFont="1" applyBorder="1" applyAlignment="1">
      <alignment horizontal="center" vertical="center"/>
    </xf>
    <xf numFmtId="44" fontId="5" fillId="0" borderId="37" xfId="0" applyNumberFormat="1" applyFont="1" applyBorder="1" applyAlignment="1">
      <alignment horizontal="right" vertical="center"/>
    </xf>
    <xf numFmtId="10" fontId="5" fillId="0" borderId="36" xfId="2" applyNumberFormat="1" applyFont="1" applyBorder="1" applyAlignment="1">
      <alignment horizontal="center" vertical="center"/>
    </xf>
    <xf numFmtId="44" fontId="5" fillId="0" borderId="36" xfId="0" applyNumberFormat="1" applyFont="1" applyBorder="1" applyAlignment="1">
      <alignment horizontal="right" vertical="center"/>
    </xf>
    <xf numFmtId="44" fontId="5" fillId="0" borderId="38" xfId="0" applyNumberFormat="1" applyFont="1" applyBorder="1" applyAlignment="1">
      <alignment horizontal="right" vertical="center"/>
    </xf>
    <xf numFmtId="44" fontId="5" fillId="0" borderId="37" xfId="1" applyFont="1" applyBorder="1" applyAlignment="1" applyProtection="1">
      <alignment horizontal="right" vertical="center"/>
      <protection locked="0"/>
    </xf>
    <xf numFmtId="44" fontId="5" fillId="0" borderId="36" xfId="1" applyFont="1" applyBorder="1" applyAlignment="1" applyProtection="1">
      <alignment horizontal="right" vertical="center"/>
      <protection locked="0"/>
    </xf>
    <xf numFmtId="2" fontId="5" fillId="0" borderId="36" xfId="0" applyNumberFormat="1" applyFont="1" applyBorder="1" applyAlignment="1" applyProtection="1">
      <alignment horizontal="center" vertical="center"/>
      <protection locked="0"/>
    </xf>
    <xf numFmtId="44" fontId="5" fillId="0" borderId="38" xfId="1" applyFont="1" applyBorder="1" applyAlignment="1" applyProtection="1">
      <alignment horizontal="right" vertical="center"/>
      <protection locked="0"/>
    </xf>
    <xf numFmtId="44" fontId="5" fillId="0" borderId="37" xfId="1" applyFont="1" applyBorder="1" applyAlignment="1">
      <alignment horizontal="right" vertical="center"/>
    </xf>
    <xf numFmtId="44" fontId="5" fillId="0" borderId="36" xfId="1" applyFont="1" applyBorder="1" applyAlignment="1">
      <alignment horizontal="right" vertical="center"/>
    </xf>
    <xf numFmtId="2" fontId="5" fillId="0" borderId="36" xfId="0" applyNumberFormat="1" applyFont="1" applyBorder="1" applyAlignment="1" applyProtection="1">
      <alignment horizontal="center"/>
      <protection locked="0"/>
    </xf>
    <xf numFmtId="0" fontId="5" fillId="3" borderId="37" xfId="0" applyFont="1" applyFill="1" applyBorder="1"/>
    <xf numFmtId="0" fontId="5" fillId="3" borderId="36" xfId="0" applyFont="1" applyFill="1" applyBorder="1"/>
    <xf numFmtId="0" fontId="5" fillId="0" borderId="22" xfId="0" applyFont="1" applyBorder="1" applyProtection="1">
      <protection locked="0"/>
    </xf>
    <xf numFmtId="44" fontId="5" fillId="0" borderId="38" xfId="1" applyFont="1" applyBorder="1" applyAlignment="1" applyProtection="1">
      <alignment horizontal="center"/>
      <protection locked="0"/>
    </xf>
    <xf numFmtId="0" fontId="5" fillId="3" borderId="38" xfId="0" applyFont="1" applyFill="1" applyBorder="1"/>
    <xf numFmtId="0" fontId="5" fillId="0" borderId="0" xfId="0" applyFont="1" applyAlignment="1" applyProtection="1">
      <alignment horizontal="left" vertical="top"/>
      <protection locked="0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44" fontId="7" fillId="0" borderId="27" xfId="2" applyNumberFormat="1" applyFont="1" applyBorder="1" applyAlignment="1">
      <alignment horizontal="center" vertical="center"/>
    </xf>
    <xf numFmtId="44" fontId="7" fillId="0" borderId="27" xfId="1" applyFont="1" applyBorder="1" applyAlignment="1">
      <alignment horizontal="center" vertical="center"/>
    </xf>
    <xf numFmtId="44" fontId="5" fillId="0" borderId="37" xfId="2" applyNumberFormat="1" applyFont="1" applyBorder="1" applyAlignment="1" applyProtection="1">
      <alignment horizontal="center" vertical="center"/>
      <protection locked="0"/>
    </xf>
    <xf numFmtId="44" fontId="5" fillId="0" borderId="36" xfId="2" applyNumberFormat="1" applyFont="1" applyBorder="1" applyAlignment="1" applyProtection="1">
      <alignment horizontal="center" vertical="center"/>
      <protection locked="0"/>
    </xf>
    <xf numFmtId="44" fontId="5" fillId="0" borderId="38" xfId="2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top"/>
    </xf>
    <xf numFmtId="49" fontId="7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Protection="1">
      <protection locked="0"/>
    </xf>
    <xf numFmtId="49" fontId="7" fillId="0" borderId="0" xfId="0" applyNumberFormat="1" applyFont="1" applyProtection="1">
      <protection locked="0"/>
    </xf>
    <xf numFmtId="49" fontId="7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indent="2"/>
      <protection locked="0"/>
    </xf>
    <xf numFmtId="0" fontId="8" fillId="0" borderId="0" xfId="0" applyFont="1" applyAlignment="1">
      <alignment horizontal="left" vertical="center" indent="2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9" fontId="5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 applyProtection="1">
      <alignment horizontal="left" vertical="top" wrapText="1"/>
      <protection locked="0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>
      <alignment horizontal="left" vertical="top"/>
    </xf>
    <xf numFmtId="0" fontId="8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7" fillId="2" borderId="19" xfId="0" applyFont="1" applyFill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>
      <alignment horizontal="right" vertical="center"/>
    </xf>
    <xf numFmtId="0" fontId="15" fillId="0" borderId="20" xfId="0" applyFont="1" applyBorder="1" applyAlignment="1">
      <alignment horizontal="right" vertical="center"/>
    </xf>
    <xf numFmtId="0" fontId="7" fillId="0" borderId="17" xfId="0" applyFont="1" applyBorder="1" applyAlignment="1" applyProtection="1">
      <alignment horizontal="right" vertical="center"/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6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5" fillId="0" borderId="37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left"/>
    </xf>
    <xf numFmtId="44" fontId="7" fillId="0" borderId="27" xfId="1" applyFon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5" fillId="0" borderId="36" xfId="0" applyFont="1" applyBorder="1" applyAlignment="1" applyProtection="1">
      <alignment horizontal="center" vertical="center"/>
      <protection locked="0"/>
    </xf>
    <xf numFmtId="44" fontId="5" fillId="0" borderId="36" xfId="0" applyNumberFormat="1" applyFont="1" applyBorder="1" applyAlignment="1" applyProtection="1">
      <alignment horizontal="right" vertical="center"/>
      <protection locked="0"/>
    </xf>
    <xf numFmtId="44" fontId="5" fillId="0" borderId="37" xfId="0" applyNumberFormat="1" applyFont="1" applyBorder="1" applyAlignment="1" applyProtection="1">
      <alignment horizontal="right" vertical="center"/>
      <protection locked="0"/>
    </xf>
    <xf numFmtId="44" fontId="5" fillId="0" borderId="38" xfId="0" applyNumberFormat="1" applyFont="1" applyBorder="1" applyAlignment="1" applyProtection="1">
      <alignment horizontal="right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14288</xdr:colOff>
      <xdr:row>0</xdr:row>
      <xdr:rowOff>0</xdr:rowOff>
    </xdr:from>
    <xdr:to>
      <xdr:col>2</xdr:col>
      <xdr:colOff>158606</xdr:colOff>
      <xdr:row>4</xdr:row>
      <xdr:rowOff>86591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CE38B05-D0D0-4EB5-A4EF-77E9846A6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8" y="0"/>
          <a:ext cx="1306368" cy="1277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695325</xdr:colOff>
      <xdr:row>2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618647-78C5-479C-8A7A-887EE4E39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600075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0</xdr:rowOff>
    </xdr:from>
    <xdr:to>
      <xdr:col>8</xdr:col>
      <xdr:colOff>647700</xdr:colOff>
      <xdr:row>2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0989E3-80A8-43B5-81D0-1E35D896F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0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596900</xdr:colOff>
      <xdr:row>2</xdr:row>
      <xdr:rowOff>25400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E7CCAA-6FF6-4C70-BD0A-D3EBAE42E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2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3EA138-8230-4887-B224-1CB4809F2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" cy="600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609600</xdr:colOff>
      <xdr:row>2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2BCACC-9452-4F6C-8C6C-FDE58ED3B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600075" cy="6000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"/>
  <sheetViews>
    <sheetView showGridLines="0" showRowColHeaders="0" tabSelected="1" showWhiteSpace="0" zoomScaleNormal="100" workbookViewId="0">
      <selection activeCell="C6" sqref="C6:G6"/>
    </sheetView>
  </sheetViews>
  <sheetFormatPr defaultColWidth="7.265625" defaultRowHeight="13.15" x14ac:dyDescent="0.4"/>
  <cols>
    <col min="1" max="1" width="4.265625" style="3" customWidth="1"/>
    <col min="2" max="2" width="12" style="3" customWidth="1"/>
    <col min="3" max="3" width="11.3984375" style="3" customWidth="1"/>
    <col min="4" max="4" width="21.73046875" style="3" customWidth="1"/>
    <col min="5" max="5" width="13.265625" style="3" customWidth="1"/>
    <col min="6" max="7" width="5.73046875" style="3" customWidth="1"/>
    <col min="8" max="8" width="7.265625" style="3" customWidth="1"/>
    <col min="9" max="9" width="11.3984375" style="3" customWidth="1"/>
    <col min="10" max="10" width="17.265625" style="3" customWidth="1"/>
    <col min="11" max="16384" width="7.265625" style="3"/>
  </cols>
  <sheetData>
    <row r="1" spans="1:10" ht="35.25" customHeight="1" x14ac:dyDescent="0.4"/>
    <row r="2" spans="1:10" ht="45" customHeight="1" x14ac:dyDescent="0.4">
      <c r="A2" s="68"/>
      <c r="B2" s="68"/>
      <c r="C2" s="190" t="s">
        <v>0</v>
      </c>
      <c r="D2" s="191"/>
      <c r="E2" s="191"/>
      <c r="F2" s="191"/>
      <c r="G2" s="191"/>
      <c r="H2" s="191"/>
      <c r="I2" s="191"/>
      <c r="J2" s="191"/>
    </row>
    <row r="3" spans="1:10" ht="6" hidden="1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13.5" customHeight="1" thickBot="1" x14ac:dyDescent="0.4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5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15" customHeight="1" x14ac:dyDescent="0.4">
      <c r="A6" s="200" t="s">
        <v>1</v>
      </c>
      <c r="B6" s="201"/>
      <c r="C6" s="202"/>
      <c r="D6" s="202"/>
      <c r="E6" s="202"/>
      <c r="F6" s="202"/>
      <c r="G6" s="202"/>
      <c r="H6" s="10"/>
      <c r="I6" s="104" t="s">
        <v>2</v>
      </c>
      <c r="J6" s="179"/>
    </row>
    <row r="7" spans="1:10" ht="15" customHeight="1" x14ac:dyDescent="0.4">
      <c r="A7" s="200" t="s">
        <v>3</v>
      </c>
      <c r="B7" s="201"/>
      <c r="C7" s="202"/>
      <c r="D7" s="202"/>
      <c r="E7" s="202"/>
      <c r="F7" s="202"/>
      <c r="G7" s="202"/>
      <c r="H7" s="10"/>
      <c r="I7" s="104" t="s">
        <v>4</v>
      </c>
      <c r="J7" s="179"/>
    </row>
    <row r="8" spans="1:10" ht="15" customHeight="1" x14ac:dyDescent="0.4">
      <c r="A8" s="200" t="s">
        <v>5</v>
      </c>
      <c r="B8" s="201"/>
      <c r="C8" s="202"/>
      <c r="D8" s="202"/>
      <c r="E8" s="202"/>
      <c r="F8" s="202"/>
      <c r="G8" s="202"/>
      <c r="H8" s="10"/>
      <c r="I8" s="104" t="s">
        <v>6</v>
      </c>
      <c r="J8" s="69" t="s">
        <v>96</v>
      </c>
    </row>
    <row r="9" spans="1:10" ht="9" customHeight="1" x14ac:dyDescent="0.4">
      <c r="A9" s="104"/>
      <c r="B9" s="104"/>
      <c r="C9" s="10"/>
      <c r="D9" s="11"/>
      <c r="E9" s="8"/>
      <c r="F9" s="8"/>
      <c r="G9" s="8"/>
      <c r="H9" s="8"/>
      <c r="I9" s="8"/>
      <c r="J9" s="8"/>
    </row>
    <row r="10" spans="1:10" ht="15" customHeight="1" x14ac:dyDescent="0.4">
      <c r="A10" s="196" t="s">
        <v>7</v>
      </c>
      <c r="B10" s="196"/>
      <c r="C10" s="197"/>
      <c r="D10" s="197"/>
      <c r="E10" s="197"/>
      <c r="F10" s="197"/>
      <c r="G10" s="197"/>
      <c r="H10" s="197"/>
      <c r="I10" s="197"/>
      <c r="J10" s="197"/>
    </row>
    <row r="11" spans="1:10" ht="15" customHeight="1" x14ac:dyDescent="0.4">
      <c r="A11" s="196"/>
      <c r="B11" s="196"/>
      <c r="C11" s="197"/>
      <c r="D11" s="197"/>
      <c r="E11" s="197"/>
      <c r="F11" s="197"/>
      <c r="G11" s="197"/>
      <c r="H11" s="197"/>
      <c r="I11" s="197"/>
      <c r="J11" s="197"/>
    </row>
    <row r="12" spans="1:10" ht="15" customHeight="1" x14ac:dyDescent="0.4">
      <c r="A12" s="8"/>
      <c r="B12" s="8"/>
      <c r="C12" s="197"/>
      <c r="D12" s="197"/>
      <c r="E12" s="197"/>
      <c r="F12" s="197"/>
      <c r="G12" s="197"/>
      <c r="H12" s="197"/>
      <c r="I12" s="197"/>
      <c r="J12" s="197"/>
    </row>
    <row r="13" spans="1:10" ht="9.75" customHeight="1" thickBot="1" x14ac:dyDescent="0.45">
      <c r="A13" s="12"/>
      <c r="B13" s="12"/>
      <c r="C13" s="12"/>
      <c r="D13" s="13"/>
      <c r="E13" s="12"/>
      <c r="F13" s="12"/>
      <c r="G13" s="12"/>
      <c r="H13" s="12"/>
      <c r="I13" s="12"/>
      <c r="J13" s="12"/>
    </row>
    <row r="14" spans="1:10" ht="19.899999999999999" customHeight="1" x14ac:dyDescent="0.4"/>
    <row r="15" spans="1:10" ht="18" x14ac:dyDescent="0.55000000000000004">
      <c r="B15" s="48" t="s">
        <v>8</v>
      </c>
      <c r="C15" s="48"/>
      <c r="D15" s="48"/>
      <c r="E15" s="48"/>
      <c r="F15" s="48"/>
      <c r="G15" s="48"/>
      <c r="H15" s="48"/>
      <c r="I15" s="48"/>
      <c r="J15" s="48"/>
    </row>
    <row r="16" spans="1:10" ht="16.149999999999999" thickBot="1" x14ac:dyDescent="0.55000000000000004">
      <c r="B16" s="4" t="s">
        <v>9</v>
      </c>
    </row>
    <row r="17" spans="1:10" ht="13.5" thickBot="1" x14ac:dyDescent="0.45">
      <c r="A17" s="5" t="s">
        <v>10</v>
      </c>
      <c r="B17" s="3" t="s">
        <v>11</v>
      </c>
      <c r="I17" s="49">
        <f>'GPC Labor'!H35</f>
        <v>0</v>
      </c>
      <c r="J17" s="14"/>
    </row>
    <row r="18" spans="1:10" ht="13.5" thickBot="1" x14ac:dyDescent="0.45">
      <c r="A18" s="5" t="s">
        <v>12</v>
      </c>
      <c r="B18" s="3" t="s">
        <v>13</v>
      </c>
      <c r="I18" s="49">
        <f>'GPC Materials'!H47</f>
        <v>0</v>
      </c>
      <c r="J18" s="14"/>
    </row>
    <row r="19" spans="1:10" ht="13.5" thickBot="1" x14ac:dyDescent="0.45">
      <c r="A19" s="5" t="s">
        <v>14</v>
      </c>
      <c r="B19" s="3" t="s">
        <v>15</v>
      </c>
      <c r="I19" s="49">
        <f>'GPC Tools &amp; Equipment'!H22</f>
        <v>0</v>
      </c>
      <c r="J19" s="14"/>
    </row>
    <row r="20" spans="1:10" ht="4.5" customHeight="1" thickBot="1" x14ac:dyDescent="0.45">
      <c r="A20" s="5"/>
      <c r="I20" s="14"/>
      <c r="J20" s="14"/>
    </row>
    <row r="21" spans="1:10" ht="16.149999999999999" thickBot="1" x14ac:dyDescent="0.55000000000000004">
      <c r="A21" s="5" t="s">
        <v>16</v>
      </c>
      <c r="B21" s="4" t="s">
        <v>17</v>
      </c>
      <c r="I21" s="14"/>
      <c r="J21" s="49">
        <f>SUM(I17:I19)</f>
        <v>0</v>
      </c>
    </row>
    <row r="22" spans="1:10" ht="9" customHeight="1" x14ac:dyDescent="0.4">
      <c r="A22" s="5"/>
      <c r="I22" s="15"/>
      <c r="J22" s="14"/>
    </row>
    <row r="23" spans="1:10" ht="16.149999999999999" thickBot="1" x14ac:dyDescent="0.55000000000000004">
      <c r="A23" s="5"/>
      <c r="B23" s="4" t="s">
        <v>18</v>
      </c>
      <c r="I23" s="15" t="s">
        <v>19</v>
      </c>
      <c r="J23" s="14"/>
    </row>
    <row r="24" spans="1:10" ht="13.5" thickBot="1" x14ac:dyDescent="0.45">
      <c r="A24" s="5" t="s">
        <v>20</v>
      </c>
      <c r="B24" s="3" t="s">
        <v>11</v>
      </c>
      <c r="I24" s="49">
        <f>'GPC Labor'!H59</f>
        <v>0</v>
      </c>
      <c r="J24" s="14"/>
    </row>
    <row r="25" spans="1:10" ht="13.5" thickBot="1" x14ac:dyDescent="0.45">
      <c r="A25" s="5" t="s">
        <v>21</v>
      </c>
      <c r="B25" s="3" t="s">
        <v>13</v>
      </c>
      <c r="I25" s="49">
        <f>'GPC Materials'!P47</f>
        <v>0</v>
      </c>
      <c r="J25" s="14"/>
    </row>
    <row r="26" spans="1:10" ht="13.5" thickBot="1" x14ac:dyDescent="0.45">
      <c r="A26" s="5" t="s">
        <v>22</v>
      </c>
      <c r="B26" s="3" t="s">
        <v>15</v>
      </c>
      <c r="I26" s="49">
        <f>'GPC Tools &amp; Equipment'!H34</f>
        <v>0</v>
      </c>
      <c r="J26" s="14"/>
    </row>
    <row r="27" spans="1:10" ht="4.5" customHeight="1" thickBot="1" x14ac:dyDescent="0.45">
      <c r="A27" s="5"/>
      <c r="I27" s="14"/>
      <c r="J27" s="14"/>
    </row>
    <row r="28" spans="1:10" ht="16.149999999999999" thickBot="1" x14ac:dyDescent="0.55000000000000004">
      <c r="A28" s="5" t="s">
        <v>23</v>
      </c>
      <c r="B28" s="4" t="s">
        <v>24</v>
      </c>
      <c r="I28" s="14"/>
      <c r="J28" s="49">
        <f>SUM(I24:I26)</f>
        <v>0</v>
      </c>
    </row>
    <row r="29" spans="1:10" ht="9" customHeight="1" thickBot="1" x14ac:dyDescent="0.45">
      <c r="A29" s="5"/>
      <c r="I29" s="15"/>
      <c r="J29" s="14"/>
    </row>
    <row r="30" spans="1:10" ht="13.5" customHeight="1" thickBot="1" x14ac:dyDescent="0.55000000000000004">
      <c r="A30" s="5" t="s">
        <v>25</v>
      </c>
      <c r="B30" s="4" t="s">
        <v>26</v>
      </c>
      <c r="I30" s="50"/>
      <c r="J30" s="49">
        <f>J21+J28</f>
        <v>0</v>
      </c>
    </row>
    <row r="31" spans="1:10" ht="9" customHeight="1" thickBot="1" x14ac:dyDescent="0.45">
      <c r="A31" s="5"/>
      <c r="I31" s="15"/>
      <c r="J31" s="14"/>
    </row>
    <row r="32" spans="1:10" ht="13.5" customHeight="1" thickBot="1" x14ac:dyDescent="0.55000000000000004">
      <c r="A32" s="5" t="s">
        <v>27</v>
      </c>
      <c r="B32" s="4" t="s">
        <v>28</v>
      </c>
      <c r="G32" s="66" t="s">
        <v>29</v>
      </c>
      <c r="H32" s="59"/>
      <c r="J32" s="44">
        <f>J30*H32</f>
        <v>0</v>
      </c>
    </row>
    <row r="33" spans="1:16" ht="13.5" customHeight="1" x14ac:dyDescent="0.4">
      <c r="A33" s="5"/>
      <c r="B33" s="198" t="s">
        <v>92</v>
      </c>
      <c r="C33" s="198"/>
      <c r="D33" s="198"/>
      <c r="E33" s="198"/>
      <c r="F33" s="198"/>
      <c r="G33" s="198"/>
      <c r="H33" s="199"/>
      <c r="I33" s="199"/>
      <c r="K33" s="16"/>
      <c r="L33" s="165"/>
      <c r="M33" s="165"/>
      <c r="N33" s="165"/>
      <c r="O33" s="165"/>
      <c r="P33" s="165"/>
    </row>
    <row r="34" spans="1:16" ht="28.9" customHeight="1" thickBot="1" x14ac:dyDescent="0.45">
      <c r="A34" s="5"/>
      <c r="B34" s="198"/>
      <c r="C34" s="198"/>
      <c r="D34" s="198"/>
      <c r="E34" s="198"/>
      <c r="F34" s="198"/>
      <c r="G34" s="198"/>
      <c r="H34" s="199"/>
      <c r="I34" s="199"/>
      <c r="J34" s="14"/>
      <c r="K34" s="16"/>
      <c r="L34" s="165"/>
      <c r="M34" s="165"/>
      <c r="N34" s="165"/>
      <c r="O34" s="165"/>
      <c r="P34" s="165"/>
    </row>
    <row r="35" spans="1:16" ht="18.399999999999999" customHeight="1" thickBot="1" x14ac:dyDescent="0.55000000000000004">
      <c r="A35" s="5" t="s">
        <v>30</v>
      </c>
      <c r="B35" s="17" t="s">
        <v>31</v>
      </c>
      <c r="C35" s="18"/>
      <c r="D35" s="18"/>
      <c r="E35" s="18"/>
      <c r="F35" s="18"/>
      <c r="G35" s="18"/>
      <c r="H35" s="18"/>
      <c r="I35" s="19"/>
      <c r="J35" s="20">
        <f>SUM(J30)+J32</f>
        <v>0</v>
      </c>
    </row>
    <row r="36" spans="1:16" ht="15" customHeight="1" thickBot="1" x14ac:dyDescent="0.45">
      <c r="A36" s="5"/>
      <c r="I36" s="15"/>
      <c r="J36" s="14"/>
    </row>
    <row r="37" spans="1:16" ht="16.149999999999999" thickBot="1" x14ac:dyDescent="0.55000000000000004">
      <c r="A37" s="5" t="s">
        <v>32</v>
      </c>
      <c r="B37" s="4" t="s">
        <v>33</v>
      </c>
      <c r="I37" s="15"/>
      <c r="J37" s="49">
        <f>'GPC SubcontractorPricingSummary'!D47</f>
        <v>0</v>
      </c>
    </row>
    <row r="38" spans="1:16" ht="12.75" customHeight="1" x14ac:dyDescent="0.4">
      <c r="A38" s="5"/>
      <c r="B38" s="3" t="s">
        <v>34</v>
      </c>
      <c r="I38" s="15"/>
      <c r="J38" s="21"/>
    </row>
    <row r="39" spans="1:16" x14ac:dyDescent="0.4">
      <c r="A39" s="5"/>
      <c r="B39" s="22" t="s">
        <v>94</v>
      </c>
      <c r="I39" s="15"/>
      <c r="J39" s="14"/>
    </row>
    <row r="40" spans="1:16" ht="7.5" customHeight="1" thickBot="1" x14ac:dyDescent="0.45">
      <c r="A40" s="5"/>
      <c r="B40" s="23"/>
      <c r="I40" s="15"/>
      <c r="J40" s="14"/>
    </row>
    <row r="41" spans="1:16" ht="16.149999999999999" thickBot="1" x14ac:dyDescent="0.55000000000000004">
      <c r="A41" s="5" t="s">
        <v>35</v>
      </c>
      <c r="B41" s="4" t="s">
        <v>93</v>
      </c>
      <c r="D41" s="103"/>
      <c r="H41" s="134" t="str">
        <f>IFERROR(J41/J37, "")</f>
        <v/>
      </c>
      <c r="I41" s="15"/>
      <c r="J41" s="49">
        <f>'GPC SubcontractorPricingSummary'!F47+'GPC SubcontractorPricingSummary'!H47</f>
        <v>0</v>
      </c>
    </row>
    <row r="42" spans="1:16" x14ac:dyDescent="0.4">
      <c r="A42" s="5"/>
      <c r="B42" s="22" t="s">
        <v>95</v>
      </c>
      <c r="I42" s="15"/>
      <c r="J42" s="14"/>
    </row>
    <row r="43" spans="1:16" ht="7.5" customHeight="1" thickBot="1" x14ac:dyDescent="0.45">
      <c r="A43" s="5"/>
      <c r="I43" s="15"/>
      <c r="J43" s="14"/>
    </row>
    <row r="44" spans="1:16" ht="16.149999999999999" thickBot="1" x14ac:dyDescent="0.55000000000000004">
      <c r="A44" s="5" t="s">
        <v>36</v>
      </c>
      <c r="B44" s="4" t="s">
        <v>98</v>
      </c>
      <c r="G44" s="66" t="s">
        <v>29</v>
      </c>
      <c r="H44" s="59"/>
      <c r="J44" s="49">
        <f>ROUND(((J37+J41)*H44),2)</f>
        <v>0</v>
      </c>
    </row>
    <row r="45" spans="1:16" ht="12.75" customHeight="1" x14ac:dyDescent="0.4">
      <c r="A45" s="5"/>
      <c r="B45" s="198" t="s">
        <v>97</v>
      </c>
      <c r="C45" s="198"/>
      <c r="D45" s="198"/>
      <c r="E45" s="198"/>
      <c r="F45" s="198"/>
      <c r="G45" s="198"/>
      <c r="H45" s="199"/>
      <c r="I45" s="199"/>
      <c r="J45" s="14"/>
    </row>
    <row r="46" spans="1:16" ht="18" customHeight="1" x14ac:dyDescent="0.4">
      <c r="A46" s="5"/>
      <c r="B46" s="198"/>
      <c r="C46" s="198"/>
      <c r="D46" s="198"/>
      <c r="E46" s="198"/>
      <c r="F46" s="198"/>
      <c r="G46" s="198"/>
      <c r="H46" s="199"/>
      <c r="I46" s="199"/>
      <c r="J46" s="14"/>
    </row>
    <row r="47" spans="1:16" ht="7.5" customHeight="1" thickBot="1" x14ac:dyDescent="0.45">
      <c r="A47" s="5"/>
      <c r="I47" s="15"/>
      <c r="J47" s="14"/>
    </row>
    <row r="48" spans="1:16" ht="21.75" customHeight="1" thickBot="1" x14ac:dyDescent="0.55000000000000004">
      <c r="A48" s="5" t="s">
        <v>37</v>
      </c>
      <c r="B48" s="4" t="s">
        <v>38</v>
      </c>
      <c r="C48" s="164"/>
      <c r="D48" s="164"/>
      <c r="E48" s="164"/>
      <c r="F48" s="164"/>
      <c r="G48" s="66" t="s">
        <v>29</v>
      </c>
      <c r="H48" s="59"/>
      <c r="I48" s="165"/>
      <c r="J48" s="49">
        <f>ROUND(((J35+J37+J41+J44)*H48),2)</f>
        <v>0</v>
      </c>
    </row>
    <row r="49" spans="1:10" ht="21.75" customHeight="1" x14ac:dyDescent="0.4">
      <c r="A49" s="5"/>
      <c r="B49" s="198" t="s">
        <v>99</v>
      </c>
      <c r="C49" s="198"/>
      <c r="D49" s="198"/>
      <c r="E49" s="198"/>
      <c r="F49" s="198"/>
      <c r="G49" s="198"/>
      <c r="H49" s="199"/>
      <c r="I49" s="199"/>
      <c r="J49" s="14"/>
    </row>
    <row r="50" spans="1:10" ht="6" customHeight="1" thickBot="1" x14ac:dyDescent="0.45">
      <c r="A50" s="5"/>
      <c r="B50" s="198"/>
      <c r="C50" s="198"/>
      <c r="D50" s="198"/>
      <c r="E50" s="198"/>
      <c r="F50" s="198"/>
      <c r="G50" s="198"/>
      <c r="H50" s="199"/>
      <c r="I50" s="199"/>
      <c r="J50" s="15"/>
    </row>
    <row r="51" spans="1:10" ht="18.75" customHeight="1" thickBot="1" x14ac:dyDescent="0.55000000000000004">
      <c r="A51" s="5" t="s">
        <v>39</v>
      </c>
      <c r="B51" s="17" t="s">
        <v>40</v>
      </c>
      <c r="C51" s="18"/>
      <c r="D51" s="18"/>
      <c r="E51" s="18"/>
      <c r="F51" s="18"/>
      <c r="G51" s="18"/>
      <c r="H51" s="18"/>
      <c r="I51" s="24"/>
      <c r="J51" s="25">
        <f>J35+J37+J41+J44+J48</f>
        <v>0</v>
      </c>
    </row>
    <row r="52" spans="1:10" ht="18.75" customHeight="1" x14ac:dyDescent="0.5">
      <c r="A52" s="5"/>
      <c r="B52" s="40"/>
      <c r="I52" s="15"/>
      <c r="J52" s="135"/>
    </row>
    <row r="53" spans="1:10" ht="15.75" customHeight="1" x14ac:dyDescent="0.4">
      <c r="B53" s="194" t="s">
        <v>41</v>
      </c>
      <c r="C53" s="195"/>
      <c r="D53" s="195"/>
      <c r="E53" s="195"/>
      <c r="F53" s="195"/>
      <c r="G53" s="195"/>
      <c r="H53" s="134" t="str">
        <f>IFERROR(IF(J30 &gt; 0, ((J32+J41+J44)/(J30+J37)), ((J41+J44)/J37)),"")</f>
        <v/>
      </c>
      <c r="I53" s="136"/>
    </row>
    <row r="54" spans="1:10" ht="15.75" customHeight="1" x14ac:dyDescent="0.4">
      <c r="B54" s="163"/>
      <c r="C54" s="163"/>
      <c r="D54" s="163"/>
      <c r="E54" s="163"/>
      <c r="F54" s="163"/>
      <c r="G54" s="163"/>
      <c r="H54" s="163"/>
      <c r="I54" s="136"/>
      <c r="J54" s="137"/>
    </row>
    <row r="55" spans="1:10" x14ac:dyDescent="0.4">
      <c r="A55" s="192" t="s">
        <v>42</v>
      </c>
      <c r="B55" s="193"/>
      <c r="C55" s="193"/>
      <c r="D55" s="193"/>
      <c r="E55" s="193"/>
      <c r="F55" s="193"/>
      <c r="G55" s="193"/>
      <c r="H55" s="193"/>
      <c r="I55" s="193"/>
      <c r="J55" s="193"/>
    </row>
    <row r="56" spans="1:10" x14ac:dyDescent="0.4">
      <c r="A56" s="188"/>
      <c r="B56" s="189"/>
      <c r="C56" s="189"/>
      <c r="D56" s="189"/>
      <c r="E56" s="189"/>
      <c r="F56" s="189"/>
      <c r="G56" s="189"/>
      <c r="H56" s="189"/>
      <c r="I56" s="189"/>
      <c r="J56" s="189"/>
    </row>
    <row r="57" spans="1:10" ht="13.5" customHeight="1" thickBot="1" x14ac:dyDescent="0.45">
      <c r="A57" s="189"/>
      <c r="B57" s="189"/>
      <c r="C57" s="189"/>
      <c r="D57" s="189"/>
      <c r="E57" s="189"/>
      <c r="F57" s="189"/>
      <c r="G57" s="189"/>
      <c r="H57" s="189"/>
      <c r="I57" s="189"/>
      <c r="J57" s="189"/>
    </row>
    <row r="58" spans="1:10" ht="13.5" customHeight="1" x14ac:dyDescent="0.4">
      <c r="B58" s="27" t="s">
        <v>43</v>
      </c>
      <c r="C58" s="28"/>
      <c r="D58" s="28"/>
      <c r="E58" s="28"/>
      <c r="F58" s="28"/>
      <c r="G58" s="28"/>
      <c r="H58" s="29"/>
      <c r="J58" s="26"/>
    </row>
    <row r="59" spans="1:10" ht="13.5" customHeight="1" x14ac:dyDescent="0.4">
      <c r="B59" s="30"/>
      <c r="C59" s="26"/>
      <c r="D59" s="26"/>
      <c r="E59" s="26"/>
      <c r="F59" s="26"/>
      <c r="G59" s="26"/>
      <c r="H59" s="31"/>
      <c r="J59" s="26"/>
    </row>
    <row r="60" spans="1:10" ht="13.5" customHeight="1" x14ac:dyDescent="0.4">
      <c r="B60" s="30"/>
      <c r="C60" s="26"/>
      <c r="D60" s="26"/>
      <c r="E60" s="26"/>
      <c r="F60" s="26"/>
      <c r="H60" s="32"/>
    </row>
    <row r="61" spans="1:10" ht="13.5" customHeight="1" x14ac:dyDescent="0.4">
      <c r="B61" s="51"/>
      <c r="C61" s="52"/>
      <c r="D61" s="52"/>
      <c r="E61" s="52"/>
      <c r="F61" s="52"/>
      <c r="H61" s="32"/>
      <c r="J61" s="33"/>
    </row>
    <row r="62" spans="1:10" ht="12" customHeight="1" thickBot="1" x14ac:dyDescent="0.45">
      <c r="B62" s="34" t="s">
        <v>44</v>
      </c>
      <c r="C62" s="35"/>
      <c r="D62" s="35"/>
      <c r="E62" s="35"/>
      <c r="F62" s="36" t="s">
        <v>45</v>
      </c>
      <c r="G62" s="37"/>
      <c r="H62" s="38"/>
      <c r="J62" s="39" t="s">
        <v>100</v>
      </c>
    </row>
  </sheetData>
  <sheetProtection algorithmName="SHA-512" hashValue="SHZa2o+IVw8MIDZH5EDYwrlLRnPvxAkGKTKvtO+qVLQuKQXTS1zr1KGFRovrPwnI1v9bNXUWLeJaJ1mq2cnUmg==" saltValue="dqdX4eQEvA1i5GU395A84Q==" spinCount="100000" sheet="1" objects="1" scenarios="1"/>
  <mergeCells count="15">
    <mergeCell ref="A56:J57"/>
    <mergeCell ref="C2:J2"/>
    <mergeCell ref="A55:J55"/>
    <mergeCell ref="B53:G53"/>
    <mergeCell ref="A10:B11"/>
    <mergeCell ref="C10:J12"/>
    <mergeCell ref="B45:I46"/>
    <mergeCell ref="B33:I34"/>
    <mergeCell ref="A6:B6"/>
    <mergeCell ref="A7:B7"/>
    <mergeCell ref="A8:B8"/>
    <mergeCell ref="C6:G6"/>
    <mergeCell ref="C8:G8"/>
    <mergeCell ref="C7:G7"/>
    <mergeCell ref="B49:I50"/>
  </mergeCells>
  <phoneticPr fontId="0" type="noConversion"/>
  <pageMargins left="0.75" right="0.75" top="0.45" bottom="0.5" header="0.5" footer="0.5"/>
  <pageSetup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showGridLines="0" showRowColHeaders="0" showRuler="0" zoomScaleNormal="100" workbookViewId="0">
      <selection activeCell="A49" sqref="A49:C49"/>
    </sheetView>
  </sheetViews>
  <sheetFormatPr defaultColWidth="4.73046875" defaultRowHeight="12.75" x14ac:dyDescent="0.35"/>
  <cols>
    <col min="1" max="1" width="13" customWidth="1"/>
    <col min="2" max="2" width="18.73046875" customWidth="1"/>
    <col min="3" max="3" width="12.265625" customWidth="1"/>
    <col min="4" max="4" width="12.73046875" customWidth="1"/>
    <col min="5" max="5" width="10.1328125" customWidth="1"/>
    <col min="6" max="7" width="13" customWidth="1"/>
    <col min="8" max="8" width="24" customWidth="1"/>
    <col min="9" max="256" width="8.73046875" customWidth="1"/>
  </cols>
  <sheetData>
    <row r="1" spans="1:9" s="3" customFormat="1" ht="45" customHeight="1" thickBot="1" x14ac:dyDescent="0.45">
      <c r="A1" s="204" t="s">
        <v>46</v>
      </c>
      <c r="B1" s="204"/>
      <c r="C1" s="204"/>
      <c r="D1" s="204"/>
      <c r="E1" s="204"/>
      <c r="F1" s="204"/>
      <c r="G1" s="204"/>
      <c r="H1" s="204"/>
      <c r="I1" s="41"/>
    </row>
    <row r="2" spans="1:9" s="3" customFormat="1" ht="6" hidden="1" customHeight="1" x14ac:dyDescent="0.4">
      <c r="A2" s="7"/>
      <c r="B2" s="7"/>
      <c r="C2" s="7"/>
      <c r="D2" s="7"/>
      <c r="E2" s="7"/>
      <c r="F2" s="7"/>
      <c r="G2" s="7"/>
      <c r="H2" s="7"/>
      <c r="I2" s="7"/>
    </row>
    <row r="3" spans="1:9" s="3" customFormat="1" ht="7.15" customHeight="1" x14ac:dyDescent="0.4">
      <c r="A3" s="9"/>
      <c r="B3" s="9"/>
      <c r="C3" s="9"/>
      <c r="D3" s="9"/>
    </row>
    <row r="4" spans="1:9" s="3" customFormat="1" ht="15" customHeight="1" x14ac:dyDescent="0.4">
      <c r="A4" s="129" t="s">
        <v>1</v>
      </c>
      <c r="B4" s="203">
        <f>'GPC Change Order Summary'!C6</f>
        <v>0</v>
      </c>
      <c r="C4" s="203"/>
      <c r="D4" s="203"/>
      <c r="E4" s="203"/>
      <c r="F4" s="203"/>
      <c r="G4" s="53" t="s">
        <v>2</v>
      </c>
      <c r="H4" s="180">
        <f>'GPC Change Order Summary'!J6</f>
        <v>0</v>
      </c>
    </row>
    <row r="5" spans="1:9" s="3" customFormat="1" ht="15" customHeight="1" x14ac:dyDescent="0.4">
      <c r="A5" s="129" t="s">
        <v>3</v>
      </c>
      <c r="B5" s="181">
        <f>'GPC Change Order Summary'!C7</f>
        <v>0</v>
      </c>
      <c r="C5" s="182"/>
      <c r="D5" s="182"/>
      <c r="E5" s="182"/>
      <c r="F5" s="182"/>
      <c r="G5" s="53" t="s">
        <v>4</v>
      </c>
      <c r="H5" s="180">
        <f>'GPC Change Order Summary'!J7</f>
        <v>0</v>
      </c>
    </row>
    <row r="6" spans="1:9" s="3" customFormat="1" ht="15" customHeight="1" x14ac:dyDescent="0.4">
      <c r="A6" s="129" t="s">
        <v>47</v>
      </c>
      <c r="B6" s="203">
        <f>'GPC Change Order Summary'!C8</f>
        <v>0</v>
      </c>
      <c r="C6" s="203"/>
      <c r="D6" s="203"/>
      <c r="E6" s="203"/>
      <c r="F6" s="182"/>
      <c r="G6" s="53" t="s">
        <v>6</v>
      </c>
      <c r="H6" s="70" t="str">
        <f>'GPC Change Order Summary'!J8</f>
        <v>##/##/####</v>
      </c>
    </row>
    <row r="7" spans="1:9" s="3" customFormat="1" ht="9" customHeight="1" x14ac:dyDescent="0.4">
      <c r="A7" s="129"/>
      <c r="B7" s="182"/>
      <c r="C7" s="183"/>
      <c r="D7" s="183"/>
      <c r="E7" s="183"/>
      <c r="F7" s="183"/>
    </row>
    <row r="8" spans="1:9" s="3" customFormat="1" ht="15" customHeight="1" x14ac:dyDescent="0.4">
      <c r="A8" s="220" t="s">
        <v>7</v>
      </c>
      <c r="B8" s="219">
        <f>'GPC Change Order Summary'!C10</f>
        <v>0</v>
      </c>
      <c r="C8" s="219"/>
      <c r="D8" s="219"/>
      <c r="E8" s="219"/>
      <c r="F8" s="219"/>
      <c r="G8" s="219"/>
      <c r="H8" s="219"/>
    </row>
    <row r="9" spans="1:9" s="3" customFormat="1" ht="15" customHeight="1" x14ac:dyDescent="0.4">
      <c r="A9" s="220"/>
      <c r="B9" s="219"/>
      <c r="C9" s="219"/>
      <c r="D9" s="219"/>
      <c r="E9" s="219"/>
      <c r="F9" s="219"/>
      <c r="G9" s="219"/>
      <c r="H9" s="219"/>
    </row>
    <row r="10" spans="1:9" s="3" customFormat="1" ht="15" customHeight="1" x14ac:dyDescent="0.4">
      <c r="B10" s="219"/>
      <c r="C10" s="219"/>
      <c r="D10" s="219"/>
      <c r="E10" s="219"/>
      <c r="F10" s="219"/>
      <c r="G10" s="219"/>
      <c r="H10" s="219"/>
    </row>
    <row r="11" spans="1:9" s="3" customFormat="1" ht="9.75" customHeight="1" thickBot="1" x14ac:dyDescent="0.45">
      <c r="A11" s="37"/>
      <c r="B11" s="42"/>
      <c r="C11" s="37"/>
      <c r="D11" s="37"/>
      <c r="E11" s="42"/>
      <c r="F11" s="42"/>
      <c r="G11" s="42"/>
      <c r="H11" s="37"/>
    </row>
    <row r="12" spans="1:9" ht="16.149999999999999" thickBot="1" x14ac:dyDescent="0.55000000000000004">
      <c r="A12" s="3"/>
      <c r="B12" s="4"/>
      <c r="C12" s="4"/>
      <c r="D12" s="4"/>
      <c r="E12" s="2"/>
      <c r="F12" s="2"/>
      <c r="G12" s="1"/>
    </row>
    <row r="13" spans="1:9" ht="16.149999999999999" thickBot="1" x14ac:dyDescent="0.55000000000000004">
      <c r="A13" s="205" t="s">
        <v>48</v>
      </c>
      <c r="B13" s="206"/>
      <c r="C13" s="206"/>
      <c r="D13" s="206"/>
      <c r="E13" s="206"/>
      <c r="F13" s="206"/>
      <c r="G13" s="206"/>
      <c r="H13" s="207"/>
      <c r="I13" s="40"/>
    </row>
    <row r="14" spans="1:9" ht="13.15" x14ac:dyDescent="0.4">
      <c r="A14" s="54"/>
      <c r="B14" s="55"/>
      <c r="C14" s="55"/>
      <c r="D14" s="55"/>
      <c r="E14" s="73" t="s">
        <v>49</v>
      </c>
      <c r="F14" s="74" t="s">
        <v>50</v>
      </c>
      <c r="G14" s="75"/>
      <c r="H14" s="76" t="s">
        <v>51</v>
      </c>
    </row>
    <row r="15" spans="1:9" ht="15.75" x14ac:dyDescent="0.35">
      <c r="A15" s="213" t="s">
        <v>52</v>
      </c>
      <c r="B15" s="214"/>
      <c r="C15" s="214"/>
      <c r="D15" s="56"/>
      <c r="E15" s="110"/>
      <c r="F15" s="150"/>
      <c r="G15" s="46"/>
      <c r="H15" s="154"/>
    </row>
    <row r="16" spans="1:9" ht="13.15" x14ac:dyDescent="0.35">
      <c r="A16" s="77"/>
      <c r="B16" s="78" t="s">
        <v>53</v>
      </c>
      <c r="C16" s="79"/>
      <c r="D16" s="56"/>
      <c r="E16" s="112"/>
      <c r="F16" s="151"/>
      <c r="G16" s="43"/>
      <c r="H16" s="148">
        <f>E16*F16</f>
        <v>0</v>
      </c>
    </row>
    <row r="17" spans="1:8" ht="13.15" x14ac:dyDescent="0.35">
      <c r="A17" s="77"/>
      <c r="B17" s="78" t="s">
        <v>54</v>
      </c>
      <c r="C17" s="79"/>
      <c r="D17" s="56"/>
      <c r="E17" s="112"/>
      <c r="F17" s="151"/>
      <c r="G17" s="43"/>
      <c r="H17" s="148">
        <f>E17*F17</f>
        <v>0</v>
      </c>
    </row>
    <row r="18" spans="1:8" ht="13.15" x14ac:dyDescent="0.35">
      <c r="A18" s="77"/>
      <c r="B18" s="78" t="s">
        <v>55</v>
      </c>
      <c r="C18" s="79"/>
      <c r="D18" s="56"/>
      <c r="E18" s="112"/>
      <c r="F18" s="151"/>
      <c r="G18" s="43"/>
      <c r="H18" s="148">
        <f>E18*F18</f>
        <v>0</v>
      </c>
    </row>
    <row r="19" spans="1:8" ht="13.15" x14ac:dyDescent="0.35">
      <c r="A19" s="80"/>
      <c r="B19" s="79"/>
      <c r="C19" s="79"/>
      <c r="D19" s="56"/>
      <c r="E19" s="152"/>
      <c r="F19" s="151"/>
      <c r="G19" s="43"/>
      <c r="H19" s="155"/>
    </row>
    <row r="20" spans="1:8" ht="15.75" x14ac:dyDescent="0.35">
      <c r="A20" s="213" t="s">
        <v>52</v>
      </c>
      <c r="B20" s="214"/>
      <c r="C20" s="214"/>
      <c r="D20" s="56"/>
      <c r="E20" s="152"/>
      <c r="F20" s="151"/>
      <c r="G20" s="43"/>
      <c r="H20" s="155"/>
    </row>
    <row r="21" spans="1:8" ht="13.15" x14ac:dyDescent="0.35">
      <c r="A21" s="77"/>
      <c r="B21" s="78" t="s">
        <v>53</v>
      </c>
      <c r="C21" s="79"/>
      <c r="D21" s="56"/>
      <c r="E21" s="112"/>
      <c r="F21" s="151"/>
      <c r="G21" s="43"/>
      <c r="H21" s="148">
        <f>E21*F21</f>
        <v>0</v>
      </c>
    </row>
    <row r="22" spans="1:8" ht="13.15" x14ac:dyDescent="0.35">
      <c r="A22" s="77"/>
      <c r="B22" s="78" t="s">
        <v>54</v>
      </c>
      <c r="C22" s="79"/>
      <c r="D22" s="56"/>
      <c r="E22" s="112"/>
      <c r="F22" s="151"/>
      <c r="G22" s="43"/>
      <c r="H22" s="148">
        <f>E22*F22</f>
        <v>0</v>
      </c>
    </row>
    <row r="23" spans="1:8" ht="13.15" x14ac:dyDescent="0.35">
      <c r="A23" s="77"/>
      <c r="B23" s="78" t="s">
        <v>55</v>
      </c>
      <c r="C23" s="79"/>
      <c r="D23" s="56"/>
      <c r="E23" s="112"/>
      <c r="F23" s="151"/>
      <c r="G23" s="43"/>
      <c r="H23" s="148">
        <f>E23*F23</f>
        <v>0</v>
      </c>
    </row>
    <row r="24" spans="1:8" ht="13.15" x14ac:dyDescent="0.35">
      <c r="A24" s="80"/>
      <c r="B24" s="79"/>
      <c r="C24" s="79"/>
      <c r="D24" s="56"/>
      <c r="E24" s="152"/>
      <c r="F24" s="151"/>
      <c r="G24" s="43"/>
      <c r="H24" s="155"/>
    </row>
    <row r="25" spans="1:8" ht="15.75" x14ac:dyDescent="0.35">
      <c r="A25" s="213" t="s">
        <v>52</v>
      </c>
      <c r="B25" s="214"/>
      <c r="C25" s="214"/>
      <c r="D25" s="56"/>
      <c r="E25" s="152"/>
      <c r="F25" s="151"/>
      <c r="G25" s="43"/>
      <c r="H25" s="155"/>
    </row>
    <row r="26" spans="1:8" ht="13.15" x14ac:dyDescent="0.35">
      <c r="A26" s="77"/>
      <c r="B26" s="78" t="s">
        <v>53</v>
      </c>
      <c r="C26" s="79"/>
      <c r="D26" s="56"/>
      <c r="E26" s="112"/>
      <c r="F26" s="151"/>
      <c r="G26" s="43"/>
      <c r="H26" s="148">
        <f>E26*F26</f>
        <v>0</v>
      </c>
    </row>
    <row r="27" spans="1:8" ht="13.15" x14ac:dyDescent="0.35">
      <c r="A27" s="77"/>
      <c r="B27" s="78" t="s">
        <v>54</v>
      </c>
      <c r="C27" s="79"/>
      <c r="D27" s="56"/>
      <c r="E27" s="112"/>
      <c r="F27" s="151"/>
      <c r="G27" s="43"/>
      <c r="H27" s="148">
        <f>E27*F27</f>
        <v>0</v>
      </c>
    </row>
    <row r="28" spans="1:8" ht="13.15" x14ac:dyDescent="0.35">
      <c r="A28" s="77"/>
      <c r="B28" s="78" t="s">
        <v>55</v>
      </c>
      <c r="C28" s="79"/>
      <c r="D28" s="56"/>
      <c r="E28" s="112"/>
      <c r="F28" s="151"/>
      <c r="G28" s="43"/>
      <c r="H28" s="148">
        <f>E28*F28</f>
        <v>0</v>
      </c>
    </row>
    <row r="29" spans="1:8" ht="13.15" x14ac:dyDescent="0.35">
      <c r="A29" s="80"/>
      <c r="B29" s="79"/>
      <c r="C29" s="79"/>
      <c r="D29" s="56"/>
      <c r="E29" s="152"/>
      <c r="F29" s="151"/>
      <c r="G29" s="43"/>
      <c r="H29" s="155"/>
    </row>
    <row r="30" spans="1:8" ht="15.75" x14ac:dyDescent="0.35">
      <c r="A30" s="213" t="s">
        <v>52</v>
      </c>
      <c r="B30" s="214"/>
      <c r="C30" s="214"/>
      <c r="D30" s="56"/>
      <c r="E30" s="152"/>
      <c r="F30" s="151"/>
      <c r="G30" s="43"/>
      <c r="H30" s="155"/>
    </row>
    <row r="31" spans="1:8" ht="13.15" x14ac:dyDescent="0.35">
      <c r="A31" s="77"/>
      <c r="B31" s="78" t="s">
        <v>53</v>
      </c>
      <c r="C31" s="79"/>
      <c r="D31" s="56"/>
      <c r="E31" s="112"/>
      <c r="F31" s="151"/>
      <c r="G31" s="43"/>
      <c r="H31" s="148">
        <f>E31*F31</f>
        <v>0</v>
      </c>
    </row>
    <row r="32" spans="1:8" ht="13.15" x14ac:dyDescent="0.35">
      <c r="A32" s="77"/>
      <c r="B32" s="78" t="s">
        <v>54</v>
      </c>
      <c r="C32" s="79"/>
      <c r="D32" s="56"/>
      <c r="E32" s="112"/>
      <c r="F32" s="151"/>
      <c r="G32" s="43"/>
      <c r="H32" s="148">
        <f>E32*F32</f>
        <v>0</v>
      </c>
    </row>
    <row r="33" spans="1:8" ht="13.15" x14ac:dyDescent="0.35">
      <c r="A33" s="81"/>
      <c r="B33" s="82" t="s">
        <v>55</v>
      </c>
      <c r="C33" s="83"/>
      <c r="D33" s="58"/>
      <c r="E33" s="114"/>
      <c r="F33" s="153"/>
      <c r="G33" s="45"/>
      <c r="H33" s="149">
        <f>E33*F33</f>
        <v>0</v>
      </c>
    </row>
    <row r="34" spans="1:8" ht="7.15" customHeight="1" x14ac:dyDescent="0.5">
      <c r="A34" s="4"/>
      <c r="B34" s="4"/>
      <c r="D34" s="6"/>
      <c r="E34" s="71"/>
      <c r="F34" s="84"/>
      <c r="G34" s="43"/>
      <c r="H34" s="67"/>
    </row>
    <row r="35" spans="1:8" ht="15.75" x14ac:dyDescent="0.5">
      <c r="A35" s="211" t="s">
        <v>56</v>
      </c>
      <c r="B35" s="212"/>
      <c r="C35" s="212"/>
      <c r="D35" s="212"/>
      <c r="E35" s="72">
        <f>SUM(E15:E33)</f>
        <v>0</v>
      </c>
      <c r="F35" s="85"/>
      <c r="G35" s="47"/>
      <c r="H35" s="101">
        <f>SUM(H15:H34)</f>
        <v>0</v>
      </c>
    </row>
    <row r="36" spans="1:8" ht="13.5" thickBot="1" x14ac:dyDescent="0.45">
      <c r="A36" s="3"/>
      <c r="B36" s="3"/>
      <c r="C36" s="3"/>
      <c r="D36" s="3"/>
    </row>
    <row r="37" spans="1:8" ht="16.149999999999999" thickBot="1" x14ac:dyDescent="0.4">
      <c r="A37" s="208" t="s">
        <v>57</v>
      </c>
      <c r="B37" s="209"/>
      <c r="C37" s="209"/>
      <c r="D37" s="209"/>
      <c r="E37" s="209"/>
      <c r="F37" s="209"/>
      <c r="G37" s="209"/>
      <c r="H37" s="210"/>
    </row>
    <row r="38" spans="1:8" ht="13.15" x14ac:dyDescent="0.35">
      <c r="A38" s="223" t="s">
        <v>58</v>
      </c>
      <c r="B38" s="224"/>
      <c r="C38" s="224"/>
      <c r="D38" s="91"/>
      <c r="E38" s="166" t="s">
        <v>49</v>
      </c>
      <c r="F38" s="92" t="s">
        <v>50</v>
      </c>
      <c r="G38" s="93"/>
      <c r="H38" s="94" t="s">
        <v>51</v>
      </c>
    </row>
    <row r="39" spans="1:8" ht="13.15" x14ac:dyDescent="0.4">
      <c r="A39" s="221" t="s">
        <v>52</v>
      </c>
      <c r="B39" s="222"/>
      <c r="C39" s="222"/>
      <c r="D39" s="87"/>
      <c r="E39" s="105"/>
      <c r="F39" s="106"/>
      <c r="G39" s="157"/>
      <c r="H39" s="102"/>
    </row>
    <row r="40" spans="1:8" ht="13.15" x14ac:dyDescent="0.4">
      <c r="A40" s="57"/>
      <c r="B40" s="8" t="s">
        <v>53</v>
      </c>
      <c r="C40" s="8"/>
      <c r="D40" s="8"/>
      <c r="E40" s="107"/>
      <c r="F40" s="108"/>
      <c r="G40" s="158"/>
      <c r="H40" s="64">
        <f>E40*F40</f>
        <v>0</v>
      </c>
    </row>
    <row r="41" spans="1:8" ht="13.15" x14ac:dyDescent="0.4">
      <c r="A41" s="57"/>
      <c r="B41" s="8" t="s">
        <v>54</v>
      </c>
      <c r="C41" s="8"/>
      <c r="D41" s="8"/>
      <c r="E41" s="107"/>
      <c r="F41" s="108"/>
      <c r="G41" s="158"/>
      <c r="H41" s="64">
        <f>E41*F41</f>
        <v>0</v>
      </c>
    </row>
    <row r="42" spans="1:8" ht="13.15" x14ac:dyDescent="0.4">
      <c r="A42" s="57"/>
      <c r="B42" s="8" t="s">
        <v>55</v>
      </c>
      <c r="C42" s="8"/>
      <c r="D42" s="8"/>
      <c r="E42" s="107"/>
      <c r="F42" s="108"/>
      <c r="G42" s="158"/>
      <c r="H42" s="64">
        <f>E42*F42</f>
        <v>0</v>
      </c>
    </row>
    <row r="43" spans="1:8" ht="13.15" x14ac:dyDescent="0.4">
      <c r="A43" s="57"/>
      <c r="B43" s="8"/>
      <c r="C43" s="8"/>
      <c r="D43" s="8"/>
      <c r="E43" s="156"/>
      <c r="F43" s="108"/>
      <c r="G43" s="158"/>
      <c r="H43" s="102"/>
    </row>
    <row r="44" spans="1:8" ht="13.15" x14ac:dyDescent="0.4">
      <c r="A44" s="221" t="s">
        <v>52</v>
      </c>
      <c r="B44" s="222"/>
      <c r="C44" s="222"/>
      <c r="D44" s="8"/>
      <c r="E44" s="156"/>
      <c r="F44" s="108"/>
      <c r="G44" s="158"/>
      <c r="H44" s="102"/>
    </row>
    <row r="45" spans="1:8" ht="13.15" x14ac:dyDescent="0.4">
      <c r="A45" s="57"/>
      <c r="B45" s="8" t="s">
        <v>53</v>
      </c>
      <c r="C45" s="8"/>
      <c r="D45" s="8"/>
      <c r="E45" s="107"/>
      <c r="F45" s="108"/>
      <c r="G45" s="158"/>
      <c r="H45" s="64">
        <f>E45*F45</f>
        <v>0</v>
      </c>
    </row>
    <row r="46" spans="1:8" ht="13.15" x14ac:dyDescent="0.4">
      <c r="A46" s="57"/>
      <c r="B46" s="8" t="s">
        <v>54</v>
      </c>
      <c r="C46" s="8"/>
      <c r="D46" s="8"/>
      <c r="E46" s="107"/>
      <c r="F46" s="108"/>
      <c r="G46" s="158"/>
      <c r="H46" s="64">
        <f>E46*F46</f>
        <v>0</v>
      </c>
    </row>
    <row r="47" spans="1:8" ht="13.15" x14ac:dyDescent="0.4">
      <c r="A47" s="57"/>
      <c r="B47" s="8" t="s">
        <v>55</v>
      </c>
      <c r="C47" s="8"/>
      <c r="D47" s="8"/>
      <c r="E47" s="107"/>
      <c r="F47" s="108"/>
      <c r="G47" s="158"/>
      <c r="H47" s="64">
        <f>E47*F47</f>
        <v>0</v>
      </c>
    </row>
    <row r="48" spans="1:8" ht="13.15" x14ac:dyDescent="0.4">
      <c r="A48" s="57"/>
      <c r="B48" s="8"/>
      <c r="C48" s="8"/>
      <c r="D48" s="8"/>
      <c r="E48" s="156"/>
      <c r="F48" s="108"/>
      <c r="G48" s="158"/>
      <c r="H48" s="102"/>
    </row>
    <row r="49" spans="1:8" ht="13.15" x14ac:dyDescent="0.4">
      <c r="A49" s="221" t="s">
        <v>52</v>
      </c>
      <c r="B49" s="222"/>
      <c r="C49" s="222"/>
      <c r="D49" s="8"/>
      <c r="E49" s="156"/>
      <c r="F49" s="108"/>
      <c r="G49" s="158"/>
      <c r="H49" s="102"/>
    </row>
    <row r="50" spans="1:8" ht="13.15" x14ac:dyDescent="0.4">
      <c r="A50" s="57"/>
      <c r="B50" s="8" t="s">
        <v>53</v>
      </c>
      <c r="C50" s="8"/>
      <c r="D50" s="8"/>
      <c r="E50" s="107"/>
      <c r="F50" s="108"/>
      <c r="G50" s="158"/>
      <c r="H50" s="64">
        <f>E50*F50</f>
        <v>0</v>
      </c>
    </row>
    <row r="51" spans="1:8" ht="13.15" x14ac:dyDescent="0.4">
      <c r="A51" s="57"/>
      <c r="B51" s="8" t="s">
        <v>54</v>
      </c>
      <c r="C51" s="8"/>
      <c r="D51" s="8"/>
      <c r="E51" s="107"/>
      <c r="F51" s="108"/>
      <c r="G51" s="158"/>
      <c r="H51" s="64">
        <f>E51*F51</f>
        <v>0</v>
      </c>
    </row>
    <row r="52" spans="1:8" ht="13.15" x14ac:dyDescent="0.4">
      <c r="A52" s="57"/>
      <c r="B52" s="8" t="s">
        <v>55</v>
      </c>
      <c r="C52" s="8"/>
      <c r="D52" s="8"/>
      <c r="E52" s="107"/>
      <c r="F52" s="108"/>
      <c r="G52" s="158"/>
      <c r="H52" s="64">
        <f>E52*F52</f>
        <v>0</v>
      </c>
    </row>
    <row r="53" spans="1:8" ht="13.15" x14ac:dyDescent="0.4">
      <c r="A53" s="57"/>
      <c r="B53" s="8"/>
      <c r="C53" s="8"/>
      <c r="D53" s="8"/>
      <c r="E53" s="156"/>
      <c r="F53" s="108"/>
      <c r="G53" s="158"/>
      <c r="H53" s="102"/>
    </row>
    <row r="54" spans="1:8" ht="13.15" x14ac:dyDescent="0.4">
      <c r="A54" s="221" t="s">
        <v>52</v>
      </c>
      <c r="B54" s="222"/>
      <c r="C54" s="222"/>
      <c r="D54" s="8"/>
      <c r="E54" s="156"/>
      <c r="F54" s="108"/>
      <c r="G54" s="158"/>
      <c r="H54" s="102"/>
    </row>
    <row r="55" spans="1:8" ht="13.15" x14ac:dyDescent="0.4">
      <c r="A55" s="57"/>
      <c r="B55" s="8" t="s">
        <v>53</v>
      </c>
      <c r="C55" s="8"/>
      <c r="D55" s="8"/>
      <c r="E55" s="107"/>
      <c r="F55" s="108"/>
      <c r="G55" s="158"/>
      <c r="H55" s="64">
        <f>E55*F55</f>
        <v>0</v>
      </c>
    </row>
    <row r="56" spans="1:8" ht="13.15" x14ac:dyDescent="0.4">
      <c r="A56" s="57"/>
      <c r="B56" s="8" t="s">
        <v>54</v>
      </c>
      <c r="C56" s="8"/>
      <c r="D56" s="8"/>
      <c r="E56" s="107"/>
      <c r="F56" s="108"/>
      <c r="G56" s="158"/>
      <c r="H56" s="64">
        <f>E56*F56</f>
        <v>0</v>
      </c>
    </row>
    <row r="57" spans="1:8" ht="13.15" x14ac:dyDescent="0.4">
      <c r="A57" s="88"/>
      <c r="B57" s="7" t="s">
        <v>55</v>
      </c>
      <c r="C57" s="7"/>
      <c r="D57" s="159"/>
      <c r="E57" s="109"/>
      <c r="F57" s="160"/>
      <c r="G57" s="161"/>
      <c r="H57" s="86">
        <f>E57*F57</f>
        <v>0</v>
      </c>
    </row>
    <row r="58" spans="1:8" ht="7.9" customHeight="1" x14ac:dyDescent="0.5">
      <c r="A58" s="4"/>
      <c r="B58" s="4"/>
      <c r="C58" s="3"/>
      <c r="D58" s="6"/>
      <c r="E58" s="6"/>
      <c r="F58" s="6"/>
      <c r="G58" s="89"/>
      <c r="H58" s="3"/>
    </row>
    <row r="59" spans="1:8" ht="15.75" x14ac:dyDescent="0.35">
      <c r="A59" s="215" t="s">
        <v>59</v>
      </c>
      <c r="B59" s="216"/>
      <c r="C59" s="216"/>
      <c r="D59" s="216"/>
      <c r="E59" s="95">
        <f>SUM(E39:E57)</f>
        <v>0</v>
      </c>
      <c r="F59" s="96"/>
      <c r="G59" s="97"/>
      <c r="H59" s="100">
        <f>SUM(H39:H58)</f>
        <v>0</v>
      </c>
    </row>
    <row r="60" spans="1:8" ht="13.5" thickBot="1" x14ac:dyDescent="0.4">
      <c r="A60" s="98"/>
      <c r="B60" s="98"/>
      <c r="C60" s="98"/>
      <c r="D60" s="98"/>
      <c r="E60" s="98"/>
      <c r="F60" s="98"/>
      <c r="G60" s="98"/>
      <c r="H60" s="98"/>
    </row>
    <row r="61" spans="1:8" ht="18.399999999999999" thickBot="1" x14ac:dyDescent="0.4">
      <c r="A61" s="217" t="s">
        <v>60</v>
      </c>
      <c r="B61" s="218"/>
      <c r="C61" s="218"/>
      <c r="D61" s="218"/>
      <c r="E61" s="218"/>
      <c r="F61" s="218"/>
      <c r="G61" s="99"/>
      <c r="H61" s="128">
        <f>H35+H59</f>
        <v>0</v>
      </c>
    </row>
  </sheetData>
  <sheetProtection algorithmName="SHA-512" hashValue="twM6S5Bl28s5dBxMrrSQMBgq4ApteoyVhyRLxYW4aAnGxEF/hlE0uIWBEiN57AdLA0TJ8GLBh3AdHmWLnIxHcw==" saltValue="9oJzFiS6JVx3I8Pw38ZgWg==" spinCount="100000" sheet="1" objects="1" scenarios="1"/>
  <mergeCells count="19">
    <mergeCell ref="A59:D59"/>
    <mergeCell ref="A61:F61"/>
    <mergeCell ref="B8:H10"/>
    <mergeCell ref="A8:A9"/>
    <mergeCell ref="A39:C39"/>
    <mergeCell ref="A44:C44"/>
    <mergeCell ref="A49:C49"/>
    <mergeCell ref="A54:C54"/>
    <mergeCell ref="A38:C38"/>
    <mergeCell ref="B6:E6"/>
    <mergeCell ref="A1:H1"/>
    <mergeCell ref="A13:H13"/>
    <mergeCell ref="A37:H37"/>
    <mergeCell ref="A35:D35"/>
    <mergeCell ref="B4:F4"/>
    <mergeCell ref="A15:C15"/>
    <mergeCell ref="A20:C20"/>
    <mergeCell ref="A25:C25"/>
    <mergeCell ref="A30:C30"/>
  </mergeCells>
  <pageMargins left="0.7" right="0.7" top="0.75" bottom="0.75" header="0.3" footer="0.3"/>
  <pageSetup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9"/>
  <sheetViews>
    <sheetView showGridLines="0" showRowColHeaders="0" showRuler="0" zoomScaleNormal="100" workbookViewId="0">
      <selection activeCell="H16" sqref="H16"/>
    </sheetView>
  </sheetViews>
  <sheetFormatPr defaultColWidth="2.3984375" defaultRowHeight="12.75" x14ac:dyDescent="0.35"/>
  <cols>
    <col min="1" max="1" width="13" customWidth="1"/>
    <col min="2" max="2" width="17" customWidth="1"/>
    <col min="3" max="3" width="5.265625" customWidth="1"/>
    <col min="4" max="4" width="7.73046875" customWidth="1"/>
    <col min="5" max="5" width="10.73046875" customWidth="1"/>
    <col min="6" max="6" width="7.265625" customWidth="1"/>
    <col min="7" max="7" width="11.1328125" customWidth="1"/>
    <col min="8" max="8" width="18.73046875" customWidth="1"/>
    <col min="9" max="9" width="12.73046875" customWidth="1"/>
    <col min="10" max="10" width="14.73046875" customWidth="1"/>
    <col min="11" max="11" width="8" customWidth="1"/>
    <col min="12" max="12" width="7.265625" customWidth="1"/>
    <col min="13" max="13" width="12.1328125" customWidth="1"/>
    <col min="14" max="14" width="7" customWidth="1"/>
    <col min="15" max="15" width="12.1328125" customWidth="1"/>
    <col min="16" max="16" width="17.265625" customWidth="1"/>
    <col min="17" max="245" width="8.73046875" customWidth="1"/>
  </cols>
  <sheetData>
    <row r="1" spans="1:16" s="3" customFormat="1" ht="45" customHeight="1" thickBot="1" x14ac:dyDescent="0.45">
      <c r="A1" s="204" t="s">
        <v>61</v>
      </c>
      <c r="B1" s="204"/>
      <c r="C1" s="204"/>
      <c r="D1" s="204"/>
      <c r="E1" s="204"/>
      <c r="F1" s="204"/>
      <c r="G1" s="204"/>
      <c r="H1" s="204"/>
      <c r="I1" s="204" t="s">
        <v>61</v>
      </c>
      <c r="J1" s="204"/>
      <c r="K1" s="204"/>
      <c r="L1" s="204"/>
      <c r="M1" s="204"/>
      <c r="N1" s="204"/>
      <c r="O1" s="204"/>
      <c r="P1" s="204"/>
    </row>
    <row r="2" spans="1:16" s="3" customFormat="1" ht="6" hidden="1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3" customFormat="1" ht="7.15" customHeight="1" x14ac:dyDescent="0.4">
      <c r="A3" s="9"/>
      <c r="B3" s="9"/>
      <c r="C3" s="9"/>
      <c r="D3" s="9"/>
      <c r="I3" s="9"/>
      <c r="J3" s="9"/>
      <c r="K3" s="9"/>
      <c r="L3" s="9"/>
    </row>
    <row r="4" spans="1:16" s="3" customFormat="1" ht="15" customHeight="1" x14ac:dyDescent="0.4">
      <c r="A4" s="177" t="s">
        <v>1</v>
      </c>
      <c r="B4" s="203">
        <f>'GPC Change Order Summary'!C6</f>
        <v>0</v>
      </c>
      <c r="C4" s="203"/>
      <c r="D4" s="203"/>
      <c r="E4" s="203"/>
      <c r="F4" s="203"/>
      <c r="G4" s="67" t="s">
        <v>2</v>
      </c>
      <c r="H4" s="180">
        <f>'GPC Change Order Summary'!J6</f>
        <v>0</v>
      </c>
      <c r="I4" s="162" t="s">
        <v>1</v>
      </c>
      <c r="J4" s="203">
        <f>'GPC Change Order Summary'!C6</f>
        <v>0</v>
      </c>
      <c r="K4" s="203"/>
      <c r="L4" s="203"/>
      <c r="M4" s="203"/>
      <c r="N4" s="203"/>
      <c r="O4" s="10" t="s">
        <v>2</v>
      </c>
      <c r="P4" s="180">
        <f>'GPC Change Order Summary'!J6</f>
        <v>0</v>
      </c>
    </row>
    <row r="5" spans="1:16" s="3" customFormat="1" ht="15" customHeight="1" x14ac:dyDescent="0.4">
      <c r="A5" s="177" t="s">
        <v>3</v>
      </c>
      <c r="B5" s="182">
        <f>'GPC Change Order Summary'!C7</f>
        <v>0</v>
      </c>
      <c r="C5" s="182"/>
      <c r="D5" s="182"/>
      <c r="E5" s="182"/>
      <c r="F5" s="182"/>
      <c r="G5" s="67" t="s">
        <v>4</v>
      </c>
      <c r="H5" s="180">
        <f>'GPC Change Order Summary'!J7</f>
        <v>0</v>
      </c>
      <c r="I5" s="162" t="s">
        <v>3</v>
      </c>
      <c r="J5" s="182">
        <f>'GPC Change Order Summary'!C7</f>
        <v>0</v>
      </c>
      <c r="K5" s="184"/>
      <c r="L5" s="184"/>
      <c r="M5" s="184"/>
      <c r="N5" s="183"/>
      <c r="O5" s="10" t="s">
        <v>4</v>
      </c>
      <c r="P5" s="180">
        <f>'GPC Change Order Summary'!J7</f>
        <v>0</v>
      </c>
    </row>
    <row r="6" spans="1:16" s="3" customFormat="1" ht="15" customHeight="1" x14ac:dyDescent="0.4">
      <c r="A6" s="177" t="s">
        <v>47</v>
      </c>
      <c r="B6" s="203">
        <f>'GPC Change Order Summary'!C8</f>
        <v>0</v>
      </c>
      <c r="C6" s="203"/>
      <c r="D6" s="203"/>
      <c r="E6" s="203"/>
      <c r="F6" s="182"/>
      <c r="G6" s="67" t="s">
        <v>6</v>
      </c>
      <c r="H6" s="70" t="str">
        <f>'GPC Change Order Summary'!J8</f>
        <v>##/##/####</v>
      </c>
      <c r="I6" s="162" t="s">
        <v>47</v>
      </c>
      <c r="J6" s="203">
        <f>'GPC Change Order Summary'!C8</f>
        <v>0</v>
      </c>
      <c r="K6" s="203"/>
      <c r="L6" s="203"/>
      <c r="M6" s="203"/>
      <c r="N6" s="183"/>
      <c r="O6" s="10" t="s">
        <v>6</v>
      </c>
      <c r="P6" s="70" t="str">
        <f>'GPC Change Order Summary'!J8</f>
        <v>##/##/####</v>
      </c>
    </row>
    <row r="7" spans="1:16" s="3" customFormat="1" ht="9" customHeight="1" x14ac:dyDescent="0.4">
      <c r="A7" s="177"/>
      <c r="B7" s="182"/>
      <c r="C7" s="183"/>
      <c r="D7" s="183"/>
      <c r="E7" s="183"/>
      <c r="F7" s="183"/>
      <c r="I7" s="162"/>
      <c r="J7" s="185"/>
      <c r="K7" s="184"/>
      <c r="L7" s="184"/>
      <c r="M7" s="183"/>
      <c r="N7" s="183"/>
    </row>
    <row r="8" spans="1:16" s="3" customFormat="1" ht="15" customHeight="1" x14ac:dyDescent="0.4">
      <c r="A8" s="244" t="s">
        <v>7</v>
      </c>
      <c r="B8" s="219">
        <f>'GPC Change Order Summary'!C10</f>
        <v>0</v>
      </c>
      <c r="C8" s="219"/>
      <c r="D8" s="219"/>
      <c r="E8" s="219"/>
      <c r="F8" s="219"/>
      <c r="G8" s="219"/>
      <c r="H8" s="219"/>
      <c r="I8" s="243" t="s">
        <v>7</v>
      </c>
      <c r="J8" s="219">
        <f>'GPC Change Order Summary'!C10</f>
        <v>0</v>
      </c>
      <c r="K8" s="219"/>
      <c r="L8" s="219"/>
      <c r="M8" s="219"/>
      <c r="N8" s="219"/>
      <c r="O8" s="219"/>
      <c r="P8" s="219"/>
    </row>
    <row r="9" spans="1:16" s="3" customFormat="1" ht="15" customHeight="1" x14ac:dyDescent="0.4">
      <c r="A9" s="244"/>
      <c r="B9" s="219"/>
      <c r="C9" s="219"/>
      <c r="D9" s="219"/>
      <c r="E9" s="219"/>
      <c r="F9" s="219"/>
      <c r="G9" s="219"/>
      <c r="H9" s="219"/>
      <c r="I9" s="243"/>
      <c r="J9" s="219"/>
      <c r="K9" s="219"/>
      <c r="L9" s="219"/>
      <c r="M9" s="219"/>
      <c r="N9" s="219"/>
      <c r="O9" s="219"/>
      <c r="P9" s="219"/>
    </row>
    <row r="10" spans="1:16" s="3" customFormat="1" ht="15" customHeight="1" x14ac:dyDescent="0.4">
      <c r="A10" s="244"/>
      <c r="B10" s="219"/>
      <c r="C10" s="219"/>
      <c r="D10" s="219"/>
      <c r="E10" s="219"/>
      <c r="F10" s="219"/>
      <c r="G10" s="219"/>
      <c r="H10" s="219"/>
      <c r="I10" s="243"/>
      <c r="J10" s="219"/>
      <c r="K10" s="219"/>
      <c r="L10" s="219"/>
      <c r="M10" s="219"/>
      <c r="N10" s="219"/>
      <c r="O10" s="219"/>
      <c r="P10" s="219"/>
    </row>
    <row r="11" spans="1:16" s="3" customFormat="1" ht="1.9" customHeight="1" thickBot="1" x14ac:dyDescent="0.45">
      <c r="A11" s="12"/>
      <c r="B11" s="13"/>
      <c r="C11" s="12"/>
      <c r="D11" s="12"/>
      <c r="E11" s="42"/>
      <c r="F11" s="42"/>
      <c r="G11" s="42"/>
      <c r="H11" s="37"/>
      <c r="I11" s="12"/>
      <c r="J11" s="13"/>
      <c r="K11" s="12"/>
      <c r="L11" s="12"/>
      <c r="M11" s="42"/>
      <c r="N11" s="42"/>
      <c r="O11" s="42"/>
      <c r="P11" s="37"/>
    </row>
    <row r="12" spans="1:16" ht="19.149999999999999" customHeight="1" x14ac:dyDescent="0.5">
      <c r="A12" s="3"/>
      <c r="B12" s="4"/>
      <c r="C12" s="4"/>
      <c r="D12" s="4"/>
      <c r="E12" s="2"/>
      <c r="F12" s="2"/>
      <c r="G12" s="1"/>
      <c r="I12" s="3"/>
      <c r="J12" s="4"/>
      <c r="K12" s="4"/>
      <c r="L12" s="4"/>
      <c r="M12" s="2"/>
      <c r="N12" s="2"/>
      <c r="O12" s="1"/>
    </row>
    <row r="13" spans="1:16" ht="15.75" x14ac:dyDescent="0.35">
      <c r="A13" s="215" t="s">
        <v>62</v>
      </c>
      <c r="B13" s="216"/>
      <c r="C13" s="216"/>
      <c r="D13" s="216"/>
      <c r="E13" s="216"/>
      <c r="F13" s="216"/>
      <c r="G13" s="216"/>
      <c r="H13" s="242"/>
      <c r="I13" s="215" t="s">
        <v>63</v>
      </c>
      <c r="J13" s="216"/>
      <c r="K13" s="216"/>
      <c r="L13" s="216"/>
      <c r="M13" s="216"/>
      <c r="N13" s="216"/>
      <c r="O13" s="216"/>
      <c r="P13" s="242"/>
    </row>
    <row r="14" spans="1:16" ht="13.15" x14ac:dyDescent="0.35">
      <c r="A14" s="241" t="s">
        <v>58</v>
      </c>
      <c r="B14" s="241"/>
      <c r="C14" s="241"/>
      <c r="D14" s="241"/>
      <c r="E14" s="167" t="s">
        <v>64</v>
      </c>
      <c r="F14" s="115" t="s">
        <v>65</v>
      </c>
      <c r="G14" s="116" t="s">
        <v>66</v>
      </c>
      <c r="H14" s="117" t="s">
        <v>51</v>
      </c>
      <c r="I14" s="241" t="s">
        <v>58</v>
      </c>
      <c r="J14" s="241"/>
      <c r="K14" s="241"/>
      <c r="L14" s="241"/>
      <c r="M14" s="167" t="s">
        <v>64</v>
      </c>
      <c r="N14" s="115" t="s">
        <v>65</v>
      </c>
      <c r="O14" s="116" t="s">
        <v>66</v>
      </c>
      <c r="P14" s="120" t="s">
        <v>51</v>
      </c>
    </row>
    <row r="15" spans="1:16" ht="13.15" x14ac:dyDescent="0.4">
      <c r="A15" s="225"/>
      <c r="B15" s="225"/>
      <c r="C15" s="225"/>
      <c r="D15" s="225"/>
      <c r="E15" s="110"/>
      <c r="F15" s="110" t="s">
        <v>67</v>
      </c>
      <c r="G15" s="111"/>
      <c r="H15" s="119">
        <f>E15*G15</f>
        <v>0</v>
      </c>
      <c r="I15" s="245"/>
      <c r="J15" s="245"/>
      <c r="K15" s="245"/>
      <c r="L15" s="245"/>
      <c r="M15" s="110"/>
      <c r="N15" s="110" t="s">
        <v>67</v>
      </c>
      <c r="O15" s="111"/>
      <c r="P15" s="121">
        <f>M15*O15</f>
        <v>0</v>
      </c>
    </row>
    <row r="16" spans="1:16" ht="13.15" x14ac:dyDescent="0.4">
      <c r="A16" s="225"/>
      <c r="B16" s="225"/>
      <c r="C16" s="225"/>
      <c r="D16" s="225"/>
      <c r="E16" s="112"/>
      <c r="F16" s="140" t="s">
        <v>68</v>
      </c>
      <c r="G16" s="113"/>
      <c r="H16" s="90">
        <f>E16*G16</f>
        <v>0</v>
      </c>
      <c r="I16" s="225"/>
      <c r="J16" s="225"/>
      <c r="K16" s="225"/>
      <c r="L16" s="225"/>
      <c r="M16" s="112"/>
      <c r="N16" s="140"/>
      <c r="O16" s="108"/>
      <c r="P16" s="122">
        <f>M16*O16</f>
        <v>0</v>
      </c>
    </row>
    <row r="17" spans="1:16" ht="13.15" x14ac:dyDescent="0.4">
      <c r="A17" s="225"/>
      <c r="B17" s="225"/>
      <c r="C17" s="225"/>
      <c r="D17" s="225"/>
      <c r="E17" s="112"/>
      <c r="F17" s="140" t="s">
        <v>67</v>
      </c>
      <c r="G17" s="113"/>
      <c r="H17" s="90">
        <f>E17*G17</f>
        <v>0</v>
      </c>
      <c r="I17" s="225"/>
      <c r="J17" s="225"/>
      <c r="K17" s="225"/>
      <c r="L17" s="225"/>
      <c r="M17" s="112"/>
      <c r="N17" s="140"/>
      <c r="O17" s="108"/>
      <c r="P17" s="122">
        <f>M17*O17</f>
        <v>0</v>
      </c>
    </row>
    <row r="18" spans="1:16" ht="13.15" x14ac:dyDescent="0.4">
      <c r="A18" s="225"/>
      <c r="B18" s="225"/>
      <c r="C18" s="225"/>
      <c r="D18" s="225"/>
      <c r="E18" s="112"/>
      <c r="F18" s="140"/>
      <c r="G18" s="113"/>
      <c r="H18" s="90">
        <f>E18*G18</f>
        <v>0</v>
      </c>
      <c r="I18" s="225"/>
      <c r="J18" s="225"/>
      <c r="K18" s="225"/>
      <c r="L18" s="225"/>
      <c r="M18" s="112"/>
      <c r="N18" s="140"/>
      <c r="O18" s="108"/>
      <c r="P18" s="122">
        <f>M18*O18</f>
        <v>0</v>
      </c>
    </row>
    <row r="19" spans="1:16" ht="13.15" x14ac:dyDescent="0.4">
      <c r="A19" s="225"/>
      <c r="B19" s="225"/>
      <c r="C19" s="225"/>
      <c r="D19" s="225"/>
      <c r="E19" s="112"/>
      <c r="F19" s="140"/>
      <c r="G19" s="113"/>
      <c r="H19" s="90">
        <f t="shared" ref="H19:H45" si="0">E19*G19</f>
        <v>0</v>
      </c>
      <c r="I19" s="225"/>
      <c r="J19" s="225"/>
      <c r="K19" s="225"/>
      <c r="L19" s="225"/>
      <c r="M19" s="112"/>
      <c r="N19" s="140"/>
      <c r="O19" s="108"/>
      <c r="P19" s="122">
        <f t="shared" ref="P19:P45" si="1">M19*O19</f>
        <v>0</v>
      </c>
    </row>
    <row r="20" spans="1:16" ht="13.15" x14ac:dyDescent="0.4">
      <c r="A20" s="225"/>
      <c r="B20" s="225"/>
      <c r="C20" s="225"/>
      <c r="D20" s="225"/>
      <c r="E20" s="112"/>
      <c r="F20" s="140"/>
      <c r="G20" s="113"/>
      <c r="H20" s="90">
        <f t="shared" si="0"/>
        <v>0</v>
      </c>
      <c r="I20" s="225"/>
      <c r="J20" s="225"/>
      <c r="K20" s="225"/>
      <c r="L20" s="225"/>
      <c r="M20" s="112"/>
      <c r="N20" s="140"/>
      <c r="O20" s="108"/>
      <c r="P20" s="122">
        <f t="shared" si="1"/>
        <v>0</v>
      </c>
    </row>
    <row r="21" spans="1:16" ht="13.15" x14ac:dyDescent="0.4">
      <c r="A21" s="225"/>
      <c r="B21" s="225"/>
      <c r="C21" s="225"/>
      <c r="D21" s="225"/>
      <c r="E21" s="112"/>
      <c r="F21" s="140"/>
      <c r="G21" s="113"/>
      <c r="H21" s="90">
        <f t="shared" si="0"/>
        <v>0</v>
      </c>
      <c r="I21" s="225"/>
      <c r="J21" s="225"/>
      <c r="K21" s="225"/>
      <c r="L21" s="225"/>
      <c r="M21" s="112"/>
      <c r="N21" s="140"/>
      <c r="O21" s="108"/>
      <c r="P21" s="122">
        <f t="shared" si="1"/>
        <v>0</v>
      </c>
    </row>
    <row r="22" spans="1:16" ht="13.15" x14ac:dyDescent="0.4">
      <c r="A22" s="225"/>
      <c r="B22" s="225"/>
      <c r="C22" s="225"/>
      <c r="D22" s="225"/>
      <c r="E22" s="112"/>
      <c r="F22" s="140"/>
      <c r="G22" s="113"/>
      <c r="H22" s="90">
        <f t="shared" si="0"/>
        <v>0</v>
      </c>
      <c r="I22" s="225"/>
      <c r="J22" s="225"/>
      <c r="K22" s="225"/>
      <c r="L22" s="225"/>
      <c r="M22" s="112"/>
      <c r="N22" s="140"/>
      <c r="O22" s="108"/>
      <c r="P22" s="122">
        <f t="shared" si="1"/>
        <v>0</v>
      </c>
    </row>
    <row r="23" spans="1:16" ht="13.15" x14ac:dyDescent="0.4">
      <c r="A23" s="225"/>
      <c r="B23" s="225"/>
      <c r="C23" s="225"/>
      <c r="D23" s="225"/>
      <c r="E23" s="112"/>
      <c r="F23" s="140"/>
      <c r="G23" s="113"/>
      <c r="H23" s="90">
        <f t="shared" si="0"/>
        <v>0</v>
      </c>
      <c r="I23" s="225"/>
      <c r="J23" s="225"/>
      <c r="K23" s="225"/>
      <c r="L23" s="225"/>
      <c r="M23" s="112"/>
      <c r="N23" s="140"/>
      <c r="O23" s="108"/>
      <c r="P23" s="122">
        <f t="shared" si="1"/>
        <v>0</v>
      </c>
    </row>
    <row r="24" spans="1:16" ht="13.15" x14ac:dyDescent="0.4">
      <c r="A24" s="225"/>
      <c r="B24" s="225"/>
      <c r="C24" s="225"/>
      <c r="D24" s="225"/>
      <c r="E24" s="112"/>
      <c r="F24" s="140"/>
      <c r="G24" s="113"/>
      <c r="H24" s="90">
        <f t="shared" si="0"/>
        <v>0</v>
      </c>
      <c r="I24" s="225"/>
      <c r="J24" s="225"/>
      <c r="K24" s="225"/>
      <c r="L24" s="225"/>
      <c r="M24" s="112"/>
      <c r="N24" s="140"/>
      <c r="O24" s="108"/>
      <c r="P24" s="122">
        <f t="shared" si="1"/>
        <v>0</v>
      </c>
    </row>
    <row r="25" spans="1:16" ht="13.15" x14ac:dyDescent="0.4">
      <c r="A25" s="225"/>
      <c r="B25" s="225"/>
      <c r="C25" s="225"/>
      <c r="D25" s="225"/>
      <c r="E25" s="112"/>
      <c r="F25" s="140"/>
      <c r="G25" s="113"/>
      <c r="H25" s="90">
        <f t="shared" si="0"/>
        <v>0</v>
      </c>
      <c r="I25" s="225"/>
      <c r="J25" s="225"/>
      <c r="K25" s="225"/>
      <c r="L25" s="225"/>
      <c r="M25" s="112"/>
      <c r="N25" s="140"/>
      <c r="O25" s="108"/>
      <c r="P25" s="122">
        <f t="shared" si="1"/>
        <v>0</v>
      </c>
    </row>
    <row r="26" spans="1:16" ht="13.15" x14ac:dyDescent="0.4">
      <c r="A26" s="225"/>
      <c r="B26" s="225"/>
      <c r="C26" s="225"/>
      <c r="D26" s="225"/>
      <c r="E26" s="112"/>
      <c r="F26" s="140"/>
      <c r="G26" s="113"/>
      <c r="H26" s="90">
        <f t="shared" si="0"/>
        <v>0</v>
      </c>
      <c r="I26" s="225"/>
      <c r="J26" s="225"/>
      <c r="K26" s="225"/>
      <c r="L26" s="225"/>
      <c r="M26" s="112"/>
      <c r="N26" s="140"/>
      <c r="O26" s="108"/>
      <c r="P26" s="122">
        <f t="shared" si="1"/>
        <v>0</v>
      </c>
    </row>
    <row r="27" spans="1:16" ht="13.15" x14ac:dyDescent="0.4">
      <c r="A27" s="225"/>
      <c r="B27" s="225"/>
      <c r="C27" s="225"/>
      <c r="D27" s="225"/>
      <c r="E27" s="112"/>
      <c r="F27" s="140"/>
      <c r="G27" s="113"/>
      <c r="H27" s="90">
        <f t="shared" si="0"/>
        <v>0</v>
      </c>
      <c r="I27" s="225"/>
      <c r="J27" s="225"/>
      <c r="K27" s="225"/>
      <c r="L27" s="225"/>
      <c r="M27" s="112"/>
      <c r="N27" s="140"/>
      <c r="O27" s="108"/>
      <c r="P27" s="122">
        <f t="shared" si="1"/>
        <v>0</v>
      </c>
    </row>
    <row r="28" spans="1:16" ht="13.15" x14ac:dyDescent="0.4">
      <c r="A28" s="225"/>
      <c r="B28" s="225"/>
      <c r="C28" s="225"/>
      <c r="D28" s="225"/>
      <c r="E28" s="112"/>
      <c r="F28" s="140"/>
      <c r="G28" s="113"/>
      <c r="H28" s="90">
        <f t="shared" si="0"/>
        <v>0</v>
      </c>
      <c r="I28" s="225"/>
      <c r="J28" s="225"/>
      <c r="K28" s="225"/>
      <c r="L28" s="225"/>
      <c r="M28" s="112"/>
      <c r="N28" s="140"/>
      <c r="O28" s="108"/>
      <c r="P28" s="122">
        <f t="shared" si="1"/>
        <v>0</v>
      </c>
    </row>
    <row r="29" spans="1:16" ht="13.15" x14ac:dyDescent="0.4">
      <c r="A29" s="225"/>
      <c r="B29" s="225"/>
      <c r="C29" s="225"/>
      <c r="D29" s="225"/>
      <c r="E29" s="112"/>
      <c r="F29" s="140"/>
      <c r="G29" s="113"/>
      <c r="H29" s="90">
        <f t="shared" si="0"/>
        <v>0</v>
      </c>
      <c r="I29" s="225"/>
      <c r="J29" s="225"/>
      <c r="K29" s="225"/>
      <c r="L29" s="225"/>
      <c r="M29" s="112"/>
      <c r="N29" s="140"/>
      <c r="O29" s="108"/>
      <c r="P29" s="122">
        <f t="shared" si="1"/>
        <v>0</v>
      </c>
    </row>
    <row r="30" spans="1:16" ht="13.15" x14ac:dyDescent="0.4">
      <c r="A30" s="225"/>
      <c r="B30" s="225"/>
      <c r="C30" s="225"/>
      <c r="D30" s="225"/>
      <c r="E30" s="112"/>
      <c r="F30" s="140"/>
      <c r="G30" s="113"/>
      <c r="H30" s="90">
        <f t="shared" si="0"/>
        <v>0</v>
      </c>
      <c r="I30" s="225"/>
      <c r="J30" s="225"/>
      <c r="K30" s="225"/>
      <c r="L30" s="225"/>
      <c r="M30" s="112"/>
      <c r="N30" s="140"/>
      <c r="O30" s="108"/>
      <c r="P30" s="122">
        <f t="shared" si="1"/>
        <v>0</v>
      </c>
    </row>
    <row r="31" spans="1:16" ht="13.15" x14ac:dyDescent="0.4">
      <c r="A31" s="225"/>
      <c r="B31" s="225"/>
      <c r="C31" s="225"/>
      <c r="D31" s="225"/>
      <c r="E31" s="112"/>
      <c r="F31" s="140"/>
      <c r="G31" s="113"/>
      <c r="H31" s="90">
        <f t="shared" si="0"/>
        <v>0</v>
      </c>
      <c r="I31" s="225"/>
      <c r="J31" s="225"/>
      <c r="K31" s="225"/>
      <c r="L31" s="225"/>
      <c r="M31" s="112"/>
      <c r="N31" s="140"/>
      <c r="O31" s="108"/>
      <c r="P31" s="122">
        <f t="shared" si="1"/>
        <v>0</v>
      </c>
    </row>
    <row r="32" spans="1:16" ht="13.15" x14ac:dyDescent="0.4">
      <c r="A32" s="225"/>
      <c r="B32" s="225"/>
      <c r="C32" s="225"/>
      <c r="D32" s="225"/>
      <c r="E32" s="112"/>
      <c r="F32" s="140"/>
      <c r="G32" s="113"/>
      <c r="H32" s="90">
        <f t="shared" si="0"/>
        <v>0</v>
      </c>
      <c r="I32" s="225"/>
      <c r="J32" s="225"/>
      <c r="K32" s="225"/>
      <c r="L32" s="225"/>
      <c r="M32" s="112"/>
      <c r="N32" s="140"/>
      <c r="O32" s="108"/>
      <c r="P32" s="122">
        <f t="shared" si="1"/>
        <v>0</v>
      </c>
    </row>
    <row r="33" spans="1:16" ht="13.15" x14ac:dyDescent="0.4">
      <c r="A33" s="225"/>
      <c r="B33" s="225"/>
      <c r="C33" s="225"/>
      <c r="D33" s="225"/>
      <c r="E33" s="112"/>
      <c r="F33" s="140"/>
      <c r="G33" s="113"/>
      <c r="H33" s="90">
        <f t="shared" si="0"/>
        <v>0</v>
      </c>
      <c r="I33" s="225"/>
      <c r="J33" s="225"/>
      <c r="K33" s="225"/>
      <c r="L33" s="225"/>
      <c r="M33" s="112"/>
      <c r="N33" s="140"/>
      <c r="O33" s="108"/>
      <c r="P33" s="122">
        <f t="shared" si="1"/>
        <v>0</v>
      </c>
    </row>
    <row r="34" spans="1:16" ht="13.15" x14ac:dyDescent="0.4">
      <c r="A34" s="225"/>
      <c r="B34" s="225"/>
      <c r="C34" s="225"/>
      <c r="D34" s="225"/>
      <c r="E34" s="112"/>
      <c r="F34" s="140"/>
      <c r="G34" s="113"/>
      <c r="H34" s="90">
        <f t="shared" si="0"/>
        <v>0</v>
      </c>
      <c r="I34" s="225"/>
      <c r="J34" s="225"/>
      <c r="K34" s="225"/>
      <c r="L34" s="225"/>
      <c r="M34" s="112"/>
      <c r="N34" s="140"/>
      <c r="O34" s="108"/>
      <c r="P34" s="122">
        <f t="shared" si="1"/>
        <v>0</v>
      </c>
    </row>
    <row r="35" spans="1:16" ht="13.15" x14ac:dyDescent="0.4">
      <c r="A35" s="225"/>
      <c r="B35" s="225"/>
      <c r="C35" s="225"/>
      <c r="D35" s="225"/>
      <c r="E35" s="112"/>
      <c r="F35" s="140"/>
      <c r="G35" s="113"/>
      <c r="H35" s="90">
        <f t="shared" si="0"/>
        <v>0</v>
      </c>
      <c r="I35" s="225"/>
      <c r="J35" s="225"/>
      <c r="K35" s="225"/>
      <c r="L35" s="225"/>
      <c r="M35" s="112"/>
      <c r="N35" s="140"/>
      <c r="O35" s="108"/>
      <c r="P35" s="122">
        <f t="shared" si="1"/>
        <v>0</v>
      </c>
    </row>
    <row r="36" spans="1:16" ht="13.15" x14ac:dyDescent="0.4">
      <c r="A36" s="225"/>
      <c r="B36" s="225"/>
      <c r="C36" s="225"/>
      <c r="D36" s="225"/>
      <c r="E36" s="112"/>
      <c r="F36" s="140"/>
      <c r="G36" s="113"/>
      <c r="H36" s="90">
        <f t="shared" si="0"/>
        <v>0</v>
      </c>
      <c r="I36" s="225"/>
      <c r="J36" s="225"/>
      <c r="K36" s="225"/>
      <c r="L36" s="225"/>
      <c r="M36" s="112"/>
      <c r="N36" s="140"/>
      <c r="O36" s="108"/>
      <c r="P36" s="122">
        <f t="shared" si="1"/>
        <v>0</v>
      </c>
    </row>
    <row r="37" spans="1:16" ht="13.15" x14ac:dyDescent="0.4">
      <c r="A37" s="225"/>
      <c r="B37" s="225"/>
      <c r="C37" s="225"/>
      <c r="D37" s="225"/>
      <c r="E37" s="112"/>
      <c r="F37" s="140"/>
      <c r="G37" s="113"/>
      <c r="H37" s="90">
        <f t="shared" si="0"/>
        <v>0</v>
      </c>
      <c r="I37" s="225"/>
      <c r="J37" s="225"/>
      <c r="K37" s="225"/>
      <c r="L37" s="225"/>
      <c r="M37" s="112"/>
      <c r="N37" s="140"/>
      <c r="O37" s="108"/>
      <c r="P37" s="122">
        <f t="shared" si="1"/>
        <v>0</v>
      </c>
    </row>
    <row r="38" spans="1:16" ht="13.15" x14ac:dyDescent="0.4">
      <c r="A38" s="225"/>
      <c r="B38" s="225"/>
      <c r="C38" s="225"/>
      <c r="D38" s="225"/>
      <c r="E38" s="112"/>
      <c r="F38" s="140"/>
      <c r="G38" s="113"/>
      <c r="H38" s="90">
        <f t="shared" si="0"/>
        <v>0</v>
      </c>
      <c r="I38" s="225"/>
      <c r="J38" s="225"/>
      <c r="K38" s="225"/>
      <c r="L38" s="225"/>
      <c r="M38" s="112"/>
      <c r="N38" s="140"/>
      <c r="O38" s="108"/>
      <c r="P38" s="122">
        <f t="shared" si="1"/>
        <v>0</v>
      </c>
    </row>
    <row r="39" spans="1:16" ht="13.15" x14ac:dyDescent="0.4">
      <c r="A39" s="225"/>
      <c r="B39" s="225"/>
      <c r="C39" s="225"/>
      <c r="D39" s="225"/>
      <c r="E39" s="112"/>
      <c r="F39" s="140"/>
      <c r="G39" s="113"/>
      <c r="H39" s="90">
        <f t="shared" si="0"/>
        <v>0</v>
      </c>
      <c r="I39" s="225"/>
      <c r="J39" s="225"/>
      <c r="K39" s="225"/>
      <c r="L39" s="225"/>
      <c r="M39" s="112"/>
      <c r="N39" s="140"/>
      <c r="O39" s="108"/>
      <c r="P39" s="122">
        <f t="shared" si="1"/>
        <v>0</v>
      </c>
    </row>
    <row r="40" spans="1:16" ht="13.15" x14ac:dyDescent="0.4">
      <c r="A40" s="225"/>
      <c r="B40" s="225"/>
      <c r="C40" s="225"/>
      <c r="D40" s="225"/>
      <c r="E40" s="112"/>
      <c r="F40" s="140"/>
      <c r="G40" s="113"/>
      <c r="H40" s="90">
        <f t="shared" si="0"/>
        <v>0</v>
      </c>
      <c r="I40" s="225"/>
      <c r="J40" s="225"/>
      <c r="K40" s="225"/>
      <c r="L40" s="225"/>
      <c r="M40" s="112"/>
      <c r="N40" s="140"/>
      <c r="O40" s="108"/>
      <c r="P40" s="122">
        <f t="shared" si="1"/>
        <v>0</v>
      </c>
    </row>
    <row r="41" spans="1:16" ht="13.15" x14ac:dyDescent="0.4">
      <c r="A41" s="225"/>
      <c r="B41" s="225"/>
      <c r="C41" s="225"/>
      <c r="D41" s="225"/>
      <c r="E41" s="112"/>
      <c r="F41" s="140"/>
      <c r="G41" s="113"/>
      <c r="H41" s="90">
        <f t="shared" si="0"/>
        <v>0</v>
      </c>
      <c r="I41" s="225"/>
      <c r="J41" s="225"/>
      <c r="K41" s="225"/>
      <c r="L41" s="225"/>
      <c r="M41" s="112"/>
      <c r="N41" s="140"/>
      <c r="O41" s="108"/>
      <c r="P41" s="122">
        <f t="shared" si="1"/>
        <v>0</v>
      </c>
    </row>
    <row r="42" spans="1:16" ht="13.15" x14ac:dyDescent="0.4">
      <c r="A42" s="225"/>
      <c r="B42" s="225"/>
      <c r="C42" s="225"/>
      <c r="D42" s="225"/>
      <c r="E42" s="112"/>
      <c r="F42" s="140"/>
      <c r="G42" s="113"/>
      <c r="H42" s="90">
        <f t="shared" si="0"/>
        <v>0</v>
      </c>
      <c r="I42" s="225"/>
      <c r="J42" s="225"/>
      <c r="K42" s="225"/>
      <c r="L42" s="225"/>
      <c r="M42" s="112"/>
      <c r="N42" s="140"/>
      <c r="O42" s="108"/>
      <c r="P42" s="122">
        <f t="shared" si="1"/>
        <v>0</v>
      </c>
    </row>
    <row r="43" spans="1:16" ht="13.15" x14ac:dyDescent="0.4">
      <c r="A43" s="225"/>
      <c r="B43" s="225"/>
      <c r="C43" s="225"/>
      <c r="D43" s="225"/>
      <c r="E43" s="112"/>
      <c r="F43" s="140"/>
      <c r="G43" s="113"/>
      <c r="H43" s="90">
        <f t="shared" si="0"/>
        <v>0</v>
      </c>
      <c r="I43" s="225"/>
      <c r="J43" s="225"/>
      <c r="K43" s="225"/>
      <c r="L43" s="225"/>
      <c r="M43" s="112"/>
      <c r="N43" s="140"/>
      <c r="O43" s="108"/>
      <c r="P43" s="122">
        <f t="shared" si="1"/>
        <v>0</v>
      </c>
    </row>
    <row r="44" spans="1:16" ht="13.15" x14ac:dyDescent="0.4">
      <c r="A44" s="225"/>
      <c r="B44" s="225"/>
      <c r="C44" s="225"/>
      <c r="D44" s="225"/>
      <c r="E44" s="112"/>
      <c r="F44" s="140"/>
      <c r="G44" s="113"/>
      <c r="H44" s="90">
        <f t="shared" si="0"/>
        <v>0</v>
      </c>
      <c r="I44" s="225"/>
      <c r="J44" s="225"/>
      <c r="K44" s="225"/>
      <c r="L44" s="225"/>
      <c r="M44" s="112"/>
      <c r="N44" s="140"/>
      <c r="O44" s="108"/>
      <c r="P44" s="122">
        <f t="shared" si="1"/>
        <v>0</v>
      </c>
    </row>
    <row r="45" spans="1:16" ht="13.15" x14ac:dyDescent="0.4">
      <c r="A45" s="226"/>
      <c r="B45" s="226"/>
      <c r="C45" s="226"/>
      <c r="D45" s="226"/>
      <c r="E45" s="114"/>
      <c r="F45" s="171"/>
      <c r="G45" s="118"/>
      <c r="H45" s="90">
        <f t="shared" si="0"/>
        <v>0</v>
      </c>
      <c r="I45" s="225"/>
      <c r="J45" s="225"/>
      <c r="K45" s="225"/>
      <c r="L45" s="225"/>
      <c r="M45" s="112"/>
      <c r="N45" s="140"/>
      <c r="O45" s="108"/>
      <c r="P45" s="122">
        <f t="shared" si="1"/>
        <v>0</v>
      </c>
    </row>
    <row r="46" spans="1:16" ht="13.5" thickBot="1" x14ac:dyDescent="0.45">
      <c r="A46" s="230" t="s">
        <v>69</v>
      </c>
      <c r="B46" s="231"/>
      <c r="C46" s="231"/>
      <c r="D46" s="231"/>
      <c r="E46" s="232"/>
      <c r="F46" s="233"/>
      <c r="G46" s="126">
        <v>5.5E-2</v>
      </c>
      <c r="H46" s="127">
        <f>SUM(H15:H45)*G46</f>
        <v>0</v>
      </c>
      <c r="I46" s="234" t="s">
        <v>69</v>
      </c>
      <c r="J46" s="235"/>
      <c r="K46" s="235"/>
      <c r="L46" s="235"/>
      <c r="M46" s="236"/>
      <c r="N46" s="237"/>
      <c r="O46" s="123">
        <v>5.5E-2</v>
      </c>
      <c r="P46" s="124">
        <f>SUM(P15:P45)*O46</f>
        <v>0</v>
      </c>
    </row>
    <row r="47" spans="1:16" ht="16.149999999999999" thickBot="1" x14ac:dyDescent="0.55000000000000004">
      <c r="A47" s="238" t="s">
        <v>70</v>
      </c>
      <c r="B47" s="206"/>
      <c r="C47" s="206"/>
      <c r="D47" s="206"/>
      <c r="E47" s="239"/>
      <c r="F47" s="239"/>
      <c r="G47" s="240"/>
      <c r="H47" s="125">
        <f>SUM(H15:H46)</f>
        <v>0</v>
      </c>
      <c r="I47" s="238" t="s">
        <v>71</v>
      </c>
      <c r="J47" s="206"/>
      <c r="K47" s="206"/>
      <c r="L47" s="206"/>
      <c r="M47" s="239"/>
      <c r="N47" s="239"/>
      <c r="O47" s="239"/>
      <c r="P47" s="125">
        <f>SUM(P15:P46)</f>
        <v>0</v>
      </c>
    </row>
    <row r="48" spans="1:16" ht="13.15" customHeight="1" x14ac:dyDescent="0.35">
      <c r="A48" s="227" t="s">
        <v>72</v>
      </c>
      <c r="B48" s="228"/>
      <c r="C48" s="228"/>
      <c r="D48" s="228"/>
      <c r="E48" s="228"/>
      <c r="F48" s="228"/>
      <c r="G48" s="228"/>
      <c r="H48" s="228"/>
      <c r="I48" s="227" t="s">
        <v>73</v>
      </c>
      <c r="J48" s="228"/>
      <c r="K48" s="228"/>
      <c r="L48" s="228"/>
      <c r="M48" s="228"/>
      <c r="N48" s="228"/>
      <c r="O48" s="228"/>
      <c r="P48" s="228"/>
    </row>
    <row r="49" spans="1:16" ht="13.15" customHeight="1" x14ac:dyDescent="0.35">
      <c r="A49" s="229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</sheetData>
  <sheetProtection algorithmName="SHA-512" hashValue="YVyaEcm7k1tPibcVxT7JT9IVwqdclKMWvfnU3hA79mAZ40lwLWEi4h3LJwVtKxU71hCebAeposVAkrmNYUnUfQ==" saltValue="lHpNsb+ueLlNZK5ZMTTJKw==" spinCount="100000" sheet="1" objects="1" scenarios="1"/>
  <mergeCells count="82">
    <mergeCell ref="A27:D27"/>
    <mergeCell ref="A28:D28"/>
    <mergeCell ref="A29:D29"/>
    <mergeCell ref="A30:D30"/>
    <mergeCell ref="A38:D38"/>
    <mergeCell ref="A32:D32"/>
    <mergeCell ref="A33:D33"/>
    <mergeCell ref="A34:D34"/>
    <mergeCell ref="A35:D35"/>
    <mergeCell ref="A37:D37"/>
    <mergeCell ref="A31:D31"/>
    <mergeCell ref="I26:L26"/>
    <mergeCell ref="I40:L40"/>
    <mergeCell ref="A42:D42"/>
    <mergeCell ref="A43:D43"/>
    <mergeCell ref="A1:H1"/>
    <mergeCell ref="B6:E6"/>
    <mergeCell ref="B8:H10"/>
    <mergeCell ref="A13:H13"/>
    <mergeCell ref="B4:F4"/>
    <mergeCell ref="A8:A10"/>
    <mergeCell ref="A40:D40"/>
    <mergeCell ref="A41:D41"/>
    <mergeCell ref="I14:L14"/>
    <mergeCell ref="I15:L15"/>
    <mergeCell ref="I16:L16"/>
    <mergeCell ref="I17:L17"/>
    <mergeCell ref="I32:L32"/>
    <mergeCell ref="I33:L33"/>
    <mergeCell ref="I34:L34"/>
    <mergeCell ref="I35:L35"/>
    <mergeCell ref="I36:L36"/>
    <mergeCell ref="I27:L27"/>
    <mergeCell ref="I28:L28"/>
    <mergeCell ref="I29:L29"/>
    <mergeCell ref="I30:L30"/>
    <mergeCell ref="I31:L31"/>
    <mergeCell ref="A25:D25"/>
    <mergeCell ref="A26:D26"/>
    <mergeCell ref="I1:P1"/>
    <mergeCell ref="J6:M6"/>
    <mergeCell ref="J8:P10"/>
    <mergeCell ref="I13:P13"/>
    <mergeCell ref="J4:N4"/>
    <mergeCell ref="I8:I10"/>
    <mergeCell ref="I23:L23"/>
    <mergeCell ref="I24:L24"/>
    <mergeCell ref="I25:L25"/>
    <mergeCell ref="I18:L18"/>
    <mergeCell ref="I19:L19"/>
    <mergeCell ref="I20:L20"/>
    <mergeCell ref="I21:L21"/>
    <mergeCell ref="I22:L22"/>
    <mergeCell ref="A24:D24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48:H49"/>
    <mergeCell ref="A46:F46"/>
    <mergeCell ref="I46:N46"/>
    <mergeCell ref="I48:P49"/>
    <mergeCell ref="I47:O47"/>
    <mergeCell ref="A47:G47"/>
    <mergeCell ref="I43:L43"/>
    <mergeCell ref="I44:L44"/>
    <mergeCell ref="I45:L45"/>
    <mergeCell ref="A36:D36"/>
    <mergeCell ref="I38:L38"/>
    <mergeCell ref="I39:L39"/>
    <mergeCell ref="I41:L41"/>
    <mergeCell ref="I42:L42"/>
    <mergeCell ref="A39:D39"/>
    <mergeCell ref="I37:L37"/>
    <mergeCell ref="A44:D44"/>
    <mergeCell ref="A45:D45"/>
  </mergeCells>
  <pageMargins left="0.7" right="0.7" top="0.75" bottom="0.75" header="0.3" footer="0.3"/>
  <pageSetup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showGridLines="0" showRowColHeaders="0" showRuler="0" zoomScaleNormal="100" workbookViewId="0">
      <selection activeCell="H15" sqref="H15"/>
    </sheetView>
  </sheetViews>
  <sheetFormatPr defaultColWidth="4.73046875" defaultRowHeight="12.75" x14ac:dyDescent="0.35"/>
  <cols>
    <col min="1" max="1" width="12.73046875" customWidth="1"/>
    <col min="2" max="2" width="11.265625" customWidth="1"/>
    <col min="3" max="3" width="12.265625" customWidth="1"/>
    <col min="4" max="4" width="12.73046875" customWidth="1"/>
    <col min="5" max="5" width="9.73046875" customWidth="1"/>
    <col min="6" max="6" width="6.3984375" customWidth="1"/>
    <col min="7" max="8" width="13" customWidth="1"/>
    <col min="9" max="256" width="8.73046875" customWidth="1"/>
  </cols>
  <sheetData>
    <row r="1" spans="1:8" s="3" customFormat="1" ht="45" customHeight="1" thickBot="1" x14ac:dyDescent="0.45">
      <c r="A1" s="204" t="s">
        <v>74</v>
      </c>
      <c r="B1" s="204"/>
      <c r="C1" s="204"/>
      <c r="D1" s="204"/>
      <c r="E1" s="204"/>
      <c r="F1" s="204"/>
      <c r="G1" s="204"/>
      <c r="H1" s="204"/>
    </row>
    <row r="2" spans="1:8" s="3" customFormat="1" ht="6" hidden="1" customHeight="1" x14ac:dyDescent="0.4">
      <c r="A2" s="7"/>
      <c r="B2" s="7"/>
      <c r="C2" s="7"/>
      <c r="D2" s="7"/>
      <c r="E2" s="7"/>
      <c r="F2" s="7"/>
      <c r="G2" s="7"/>
      <c r="H2" s="7"/>
    </row>
    <row r="3" spans="1:8" s="3" customFormat="1" ht="7.15" customHeight="1" x14ac:dyDescent="0.4">
      <c r="A3" s="9"/>
      <c r="B3" s="9"/>
      <c r="C3" s="9"/>
      <c r="D3" s="9"/>
    </row>
    <row r="4" spans="1:8" s="3" customFormat="1" ht="15" customHeight="1" x14ac:dyDescent="0.4">
      <c r="A4" s="178" t="s">
        <v>1</v>
      </c>
      <c r="B4" s="203">
        <f>'GPC Change Order Summary'!C6</f>
        <v>0</v>
      </c>
      <c r="C4" s="203"/>
      <c r="D4" s="203"/>
      <c r="E4" s="203"/>
      <c r="F4" s="203"/>
      <c r="G4" s="67" t="s">
        <v>2</v>
      </c>
      <c r="H4" s="180">
        <f>'GPC Change Order Summary'!J6</f>
        <v>0</v>
      </c>
    </row>
    <row r="5" spans="1:8" s="3" customFormat="1" ht="15" customHeight="1" x14ac:dyDescent="0.4">
      <c r="A5" s="178" t="s">
        <v>3</v>
      </c>
      <c r="B5" s="182">
        <f>'GPC Change Order Summary'!C7</f>
        <v>0</v>
      </c>
      <c r="C5" s="182"/>
      <c r="D5" s="182"/>
      <c r="E5" s="182"/>
      <c r="F5" s="182"/>
      <c r="G5" s="67" t="s">
        <v>4</v>
      </c>
      <c r="H5" s="180">
        <f>'GPC Change Order Summary'!J7</f>
        <v>0</v>
      </c>
    </row>
    <row r="6" spans="1:8" s="3" customFormat="1" ht="15" customHeight="1" x14ac:dyDescent="0.4">
      <c r="A6" s="177" t="s">
        <v>47</v>
      </c>
      <c r="B6" s="203">
        <f>'GPC Change Order Summary'!C8</f>
        <v>0</v>
      </c>
      <c r="C6" s="203"/>
      <c r="D6" s="203"/>
      <c r="E6" s="203"/>
      <c r="F6" s="182"/>
      <c r="G6" s="67" t="s">
        <v>6</v>
      </c>
      <c r="H6" s="70" t="str">
        <f>'GPC Change Order Summary'!J8</f>
        <v>##/##/####</v>
      </c>
    </row>
    <row r="7" spans="1:8" s="3" customFormat="1" ht="9" customHeight="1" x14ac:dyDescent="0.4">
      <c r="A7" s="178"/>
      <c r="B7" s="182"/>
      <c r="C7" s="183"/>
      <c r="D7" s="183"/>
      <c r="E7" s="183"/>
      <c r="F7" s="183"/>
    </row>
    <row r="8" spans="1:8" s="3" customFormat="1" ht="15" customHeight="1" x14ac:dyDescent="0.4">
      <c r="A8" s="244" t="s">
        <v>7</v>
      </c>
      <c r="B8" s="219">
        <f>'GPC Change Order Summary'!C10</f>
        <v>0</v>
      </c>
      <c r="C8" s="219"/>
      <c r="D8" s="219"/>
      <c r="E8" s="219"/>
      <c r="F8" s="219"/>
      <c r="G8" s="219"/>
      <c r="H8" s="219"/>
    </row>
    <row r="9" spans="1:8" s="3" customFormat="1" ht="15" customHeight="1" x14ac:dyDescent="0.4">
      <c r="A9" s="244"/>
      <c r="B9" s="219"/>
      <c r="C9" s="219"/>
      <c r="D9" s="219"/>
      <c r="E9" s="219"/>
      <c r="F9" s="219"/>
      <c r="G9" s="219"/>
      <c r="H9" s="219"/>
    </row>
    <row r="10" spans="1:8" s="3" customFormat="1" ht="15" customHeight="1" x14ac:dyDescent="0.4">
      <c r="B10" s="219"/>
      <c r="C10" s="219"/>
      <c r="D10" s="219"/>
      <c r="E10" s="219"/>
      <c r="F10" s="219"/>
      <c r="G10" s="219"/>
      <c r="H10" s="219"/>
    </row>
    <row r="11" spans="1:8" s="3" customFormat="1" ht="1.9" customHeight="1" thickBot="1" x14ac:dyDescent="0.45">
      <c r="A11" s="12"/>
      <c r="B11" s="13"/>
      <c r="C11" s="12"/>
      <c r="D11" s="12"/>
      <c r="E11" s="42"/>
      <c r="F11" s="42"/>
      <c r="G11" s="42"/>
      <c r="H11" s="37"/>
    </row>
    <row r="12" spans="1:8" ht="19.149999999999999" customHeight="1" x14ac:dyDescent="0.5">
      <c r="A12" s="3"/>
      <c r="B12" s="4"/>
      <c r="C12" s="4"/>
      <c r="D12" s="4"/>
      <c r="E12" s="2"/>
      <c r="F12" s="2"/>
      <c r="G12" s="1"/>
    </row>
    <row r="13" spans="1:8" ht="15.75" x14ac:dyDescent="0.35">
      <c r="A13" s="215" t="s">
        <v>75</v>
      </c>
      <c r="B13" s="216"/>
      <c r="C13" s="216"/>
      <c r="D13" s="216"/>
      <c r="E13" s="216"/>
      <c r="F13" s="216"/>
      <c r="G13" s="216"/>
      <c r="H13" s="242"/>
    </row>
    <row r="14" spans="1:8" ht="13.15" x14ac:dyDescent="0.35">
      <c r="A14" s="249" t="s">
        <v>58</v>
      </c>
      <c r="B14" s="250"/>
      <c r="C14" s="250"/>
      <c r="D14" s="251"/>
      <c r="E14" s="168" t="s">
        <v>64</v>
      </c>
      <c r="F14" s="97" t="s">
        <v>65</v>
      </c>
      <c r="G14" s="130" t="s">
        <v>66</v>
      </c>
      <c r="H14" s="120" t="s">
        <v>51</v>
      </c>
    </row>
    <row r="15" spans="1:8" ht="15.75" x14ac:dyDescent="0.35">
      <c r="A15" s="245"/>
      <c r="B15" s="245"/>
      <c r="C15" s="245"/>
      <c r="D15" s="245"/>
      <c r="E15" s="110"/>
      <c r="F15" s="110" t="s">
        <v>76</v>
      </c>
      <c r="G15" s="111"/>
      <c r="H15" s="138">
        <f>E15*G15</f>
        <v>0</v>
      </c>
    </row>
    <row r="16" spans="1:8" ht="15.75" x14ac:dyDescent="0.35">
      <c r="A16" s="225"/>
      <c r="B16" s="225"/>
      <c r="C16" s="225"/>
      <c r="D16" s="225"/>
      <c r="E16" s="112"/>
      <c r="F16" s="140" t="s">
        <v>77</v>
      </c>
      <c r="G16" s="113"/>
      <c r="H16" s="139">
        <f>E16*G16</f>
        <v>0</v>
      </c>
    </row>
    <row r="17" spans="1:8" ht="15.75" x14ac:dyDescent="0.35">
      <c r="A17" s="225"/>
      <c r="B17" s="225"/>
      <c r="C17" s="225"/>
      <c r="D17" s="225"/>
      <c r="E17" s="112"/>
      <c r="F17" s="140" t="s">
        <v>78</v>
      </c>
      <c r="G17" s="113"/>
      <c r="H17" s="139">
        <f>E17*G17</f>
        <v>0</v>
      </c>
    </row>
    <row r="18" spans="1:8" ht="15.75" x14ac:dyDescent="0.35">
      <c r="A18" s="225"/>
      <c r="B18" s="225"/>
      <c r="C18" s="225"/>
      <c r="D18" s="225"/>
      <c r="E18" s="112"/>
      <c r="F18" s="140"/>
      <c r="G18" s="113"/>
      <c r="H18" s="139">
        <f>E18*G18</f>
        <v>0</v>
      </c>
    </row>
    <row r="19" spans="1:8" ht="15.75" x14ac:dyDescent="0.35">
      <c r="A19" s="225"/>
      <c r="B19" s="225"/>
      <c r="C19" s="225"/>
      <c r="D19" s="225"/>
      <c r="E19" s="112"/>
      <c r="F19" s="140"/>
      <c r="G19" s="113"/>
      <c r="H19" s="139">
        <f t="shared" ref="H19:H21" si="0">E19*G19</f>
        <v>0</v>
      </c>
    </row>
    <row r="20" spans="1:8" ht="15.75" x14ac:dyDescent="0.35">
      <c r="A20" s="225"/>
      <c r="B20" s="225"/>
      <c r="C20" s="225"/>
      <c r="D20" s="225"/>
      <c r="E20" s="112"/>
      <c r="F20" s="140"/>
      <c r="G20" s="113"/>
      <c r="H20" s="139">
        <f t="shared" si="0"/>
        <v>0</v>
      </c>
    </row>
    <row r="21" spans="1:8" ht="15.75" x14ac:dyDescent="0.35">
      <c r="A21" s="226"/>
      <c r="B21" s="226"/>
      <c r="C21" s="226"/>
      <c r="D21" s="226"/>
      <c r="E21" s="114"/>
      <c r="F21" s="171"/>
      <c r="G21" s="118"/>
      <c r="H21" s="141">
        <f t="shared" si="0"/>
        <v>0</v>
      </c>
    </row>
    <row r="22" spans="1:8" ht="16.149999999999999" thickBot="1" x14ac:dyDescent="0.4">
      <c r="A22" s="246" t="s">
        <v>79</v>
      </c>
      <c r="B22" s="247"/>
      <c r="C22" s="247"/>
      <c r="D22" s="247"/>
      <c r="E22" s="248"/>
      <c r="F22" s="248"/>
      <c r="G22" s="248"/>
      <c r="H22" s="61">
        <f>SUM(H15:H21)</f>
        <v>0</v>
      </c>
    </row>
    <row r="23" spans="1:8" ht="13.15" x14ac:dyDescent="0.35">
      <c r="A23" s="98"/>
      <c r="B23" s="98"/>
      <c r="C23" s="98"/>
      <c r="D23" s="98"/>
      <c r="E23" s="98"/>
      <c r="F23" s="98"/>
      <c r="G23" s="98"/>
      <c r="H23" s="98"/>
    </row>
    <row r="24" spans="1:8" ht="13.15" x14ac:dyDescent="0.35">
      <c r="A24" s="98"/>
      <c r="B24" s="98"/>
      <c r="C24" s="98"/>
      <c r="D24" s="98"/>
      <c r="E24" s="98"/>
      <c r="F24" s="98"/>
      <c r="G24" s="98"/>
      <c r="H24" s="98"/>
    </row>
    <row r="25" spans="1:8" ht="15.75" x14ac:dyDescent="0.35">
      <c r="A25" s="215" t="s">
        <v>80</v>
      </c>
      <c r="B25" s="216"/>
      <c r="C25" s="216"/>
      <c r="D25" s="216"/>
      <c r="E25" s="216"/>
      <c r="F25" s="216"/>
      <c r="G25" s="216"/>
      <c r="H25" s="242"/>
    </row>
    <row r="26" spans="1:8" ht="13.15" x14ac:dyDescent="0.35">
      <c r="A26" s="249" t="s">
        <v>58</v>
      </c>
      <c r="B26" s="250"/>
      <c r="C26" s="250"/>
      <c r="D26" s="251"/>
      <c r="E26" s="168" t="s">
        <v>64</v>
      </c>
      <c r="F26" s="169" t="s">
        <v>65</v>
      </c>
      <c r="G26" s="130" t="s">
        <v>66</v>
      </c>
      <c r="H26" s="120" t="s">
        <v>51</v>
      </c>
    </row>
    <row r="27" spans="1:8" ht="15.75" x14ac:dyDescent="0.35">
      <c r="A27" s="245"/>
      <c r="B27" s="245"/>
      <c r="C27" s="245"/>
      <c r="D27" s="245"/>
      <c r="E27" s="110"/>
      <c r="F27" s="110" t="s">
        <v>76</v>
      </c>
      <c r="G27" s="142"/>
      <c r="H27" s="131">
        <f>E27*G27</f>
        <v>0</v>
      </c>
    </row>
    <row r="28" spans="1:8" ht="15.75" x14ac:dyDescent="0.35">
      <c r="A28" s="225"/>
      <c r="B28" s="225"/>
      <c r="C28" s="225"/>
      <c r="D28" s="225"/>
      <c r="E28" s="112"/>
      <c r="F28" s="140" t="s">
        <v>77</v>
      </c>
      <c r="G28" s="143"/>
      <c r="H28" s="132">
        <f>E28*G28</f>
        <v>0</v>
      </c>
    </row>
    <row r="29" spans="1:8" ht="15.75" x14ac:dyDescent="0.35">
      <c r="A29" s="225"/>
      <c r="B29" s="225"/>
      <c r="C29" s="225"/>
      <c r="D29" s="225"/>
      <c r="E29" s="112"/>
      <c r="F29" s="140"/>
      <c r="G29" s="143"/>
      <c r="H29" s="132">
        <f>E29*G29</f>
        <v>0</v>
      </c>
    </row>
    <row r="30" spans="1:8" ht="15.75" x14ac:dyDescent="0.35">
      <c r="A30" s="225"/>
      <c r="B30" s="225"/>
      <c r="C30" s="225"/>
      <c r="D30" s="225"/>
      <c r="E30" s="112"/>
      <c r="F30" s="140"/>
      <c r="G30" s="143"/>
      <c r="H30" s="132">
        <f>E30*G30</f>
        <v>0</v>
      </c>
    </row>
    <row r="31" spans="1:8" ht="15.75" x14ac:dyDescent="0.35">
      <c r="A31" s="225"/>
      <c r="B31" s="225"/>
      <c r="C31" s="225"/>
      <c r="D31" s="225"/>
      <c r="E31" s="112"/>
      <c r="F31" s="140"/>
      <c r="G31" s="143"/>
      <c r="H31" s="132">
        <f t="shared" ref="H31:H33" si="1">E31*G31</f>
        <v>0</v>
      </c>
    </row>
    <row r="32" spans="1:8" ht="15.75" x14ac:dyDescent="0.35">
      <c r="A32" s="225"/>
      <c r="B32" s="225"/>
      <c r="C32" s="225"/>
      <c r="D32" s="225"/>
      <c r="E32" s="112"/>
      <c r="F32" s="140"/>
      <c r="G32" s="143"/>
      <c r="H32" s="132">
        <f t="shared" si="1"/>
        <v>0</v>
      </c>
    </row>
    <row r="33" spans="1:8" ht="15.75" x14ac:dyDescent="0.35">
      <c r="A33" s="226"/>
      <c r="B33" s="226"/>
      <c r="C33" s="226"/>
      <c r="D33" s="226"/>
      <c r="E33" s="114"/>
      <c r="F33" s="171"/>
      <c r="G33" s="144"/>
      <c r="H33" s="133">
        <f t="shared" si="1"/>
        <v>0</v>
      </c>
    </row>
    <row r="34" spans="1:8" ht="16.149999999999999" thickBot="1" x14ac:dyDescent="0.4">
      <c r="A34" s="246" t="s">
        <v>81</v>
      </c>
      <c r="B34" s="247"/>
      <c r="C34" s="247"/>
      <c r="D34" s="247"/>
      <c r="E34" s="248"/>
      <c r="F34" s="248"/>
      <c r="G34" s="248"/>
      <c r="H34" s="61">
        <f>SUM(H27:H33)</f>
        <v>0</v>
      </c>
    </row>
  </sheetData>
  <sheetProtection algorithmName="SHA-512" hashValue="JK7SPiHQSTJBSTQKicvIH3XKql7nC48k/cwRqb+CcAXAXVwQSo5GYgE17skNvJSeU4O5nffcHLPKsv+UNFkp1Q==" saltValue="VfxngHZt3r/uSm16NLAPCg==" spinCount="100000" sheet="1" objects="1" scenarios="1"/>
  <mergeCells count="25">
    <mergeCell ref="A1:H1"/>
    <mergeCell ref="B4:F4"/>
    <mergeCell ref="B6:E6"/>
    <mergeCell ref="A8:A9"/>
    <mergeCell ref="B8:H10"/>
    <mergeCell ref="A16:D16"/>
    <mergeCell ref="A17:D17"/>
    <mergeCell ref="A18:D18"/>
    <mergeCell ref="A13:H13"/>
    <mergeCell ref="A14:D14"/>
    <mergeCell ref="A15:D15"/>
    <mergeCell ref="A22:G22"/>
    <mergeCell ref="A34:G34"/>
    <mergeCell ref="A19:D19"/>
    <mergeCell ref="A20:D20"/>
    <mergeCell ref="A21:D21"/>
    <mergeCell ref="A25:H25"/>
    <mergeCell ref="A31:D31"/>
    <mergeCell ref="A32:D32"/>
    <mergeCell ref="A33:D33"/>
    <mergeCell ref="A28:D28"/>
    <mergeCell ref="A29:D29"/>
    <mergeCell ref="A30:D30"/>
    <mergeCell ref="A26:D26"/>
    <mergeCell ref="A27:D27"/>
  </mergeCells>
  <pageMargins left="0.7" right="0.7" top="0.39718750000000003" bottom="0.75" header="0.3" footer="0.3"/>
  <pageSetup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9"/>
  <sheetViews>
    <sheetView showGridLines="0" showRowColHeaders="0" showRuler="0" zoomScaleNormal="100" workbookViewId="0">
      <selection activeCell="A15" sqref="A15:C15"/>
    </sheetView>
  </sheetViews>
  <sheetFormatPr defaultColWidth="3.265625" defaultRowHeight="12.75" x14ac:dyDescent="0.35"/>
  <cols>
    <col min="1" max="1" width="13" customWidth="1"/>
    <col min="2" max="2" width="16.1328125" customWidth="1"/>
    <col min="3" max="3" width="6.265625" customWidth="1"/>
    <col min="4" max="4" width="6.3984375" customWidth="1"/>
    <col min="5" max="5" width="5.73046875" customWidth="1"/>
    <col min="6" max="6" width="11" customWidth="1"/>
    <col min="7" max="7" width="7.265625" customWidth="1"/>
    <col min="8" max="8" width="12" customWidth="1"/>
    <col min="9" max="9" width="13" customWidth="1"/>
    <col min="10" max="249" width="8.73046875" customWidth="1"/>
  </cols>
  <sheetData>
    <row r="1" spans="1:9" s="3" customFormat="1" ht="45" customHeight="1" thickBot="1" x14ac:dyDescent="0.45">
      <c r="A1" s="204" t="s">
        <v>82</v>
      </c>
      <c r="B1" s="204"/>
      <c r="C1" s="204"/>
      <c r="D1" s="204"/>
      <c r="E1" s="204"/>
      <c r="F1" s="204"/>
      <c r="G1" s="204"/>
      <c r="H1" s="204"/>
      <c r="I1" s="204"/>
    </row>
    <row r="2" spans="1:9" s="3" customFormat="1" ht="6" hidden="1" customHeight="1" x14ac:dyDescent="0.4">
      <c r="A2" s="7"/>
      <c r="B2" s="7"/>
      <c r="C2" s="7"/>
      <c r="D2" s="7"/>
      <c r="E2" s="7"/>
      <c r="F2" s="7"/>
      <c r="G2" s="7"/>
      <c r="H2" s="7"/>
      <c r="I2" s="7"/>
    </row>
    <row r="3" spans="1:9" s="3" customFormat="1" ht="7.15" customHeight="1" x14ac:dyDescent="0.4">
      <c r="A3" s="9"/>
      <c r="B3" s="9"/>
      <c r="C3" s="9"/>
      <c r="D3" s="9"/>
    </row>
    <row r="4" spans="1:9" s="3" customFormat="1" ht="15" customHeight="1" x14ac:dyDescent="0.4">
      <c r="A4" s="129" t="s">
        <v>1</v>
      </c>
      <c r="B4" s="255">
        <f>'GPC Change Order Summary'!C6</f>
        <v>0</v>
      </c>
      <c r="C4" s="256"/>
      <c r="D4" s="256"/>
      <c r="E4" s="256"/>
      <c r="F4" s="129"/>
      <c r="G4" s="129"/>
      <c r="H4" s="67" t="s">
        <v>2</v>
      </c>
      <c r="I4" s="180">
        <f>'GPC Change Order Summary'!J6</f>
        <v>0</v>
      </c>
    </row>
    <row r="5" spans="1:9" s="3" customFormat="1" ht="15" customHeight="1" x14ac:dyDescent="0.4">
      <c r="A5" s="129" t="s">
        <v>3</v>
      </c>
      <c r="B5" s="186">
        <f>'GPC Change Order Summary'!C7</f>
        <v>0</v>
      </c>
      <c r="C5" s="186"/>
      <c r="D5" s="186"/>
      <c r="E5" s="186"/>
      <c r="F5" s="98"/>
      <c r="G5" s="98"/>
      <c r="H5" s="67" t="s">
        <v>4</v>
      </c>
      <c r="I5" s="180">
        <f>'GPC Change Order Summary'!J7</f>
        <v>0</v>
      </c>
    </row>
    <row r="6" spans="1:9" s="3" customFormat="1" ht="15" customHeight="1" x14ac:dyDescent="0.4">
      <c r="A6" s="129" t="s">
        <v>47</v>
      </c>
      <c r="B6" s="255">
        <f>'GPC Change Order Summary'!C8</f>
        <v>0</v>
      </c>
      <c r="C6" s="255"/>
      <c r="D6" s="255"/>
      <c r="E6" s="255"/>
      <c r="F6" s="98"/>
      <c r="G6" s="98"/>
      <c r="H6" s="67" t="s">
        <v>6</v>
      </c>
      <c r="I6" s="70" t="str">
        <f>'GPC Change Order Summary'!J8</f>
        <v>##/##/####</v>
      </c>
    </row>
    <row r="7" spans="1:9" s="3" customFormat="1" ht="9" customHeight="1" x14ac:dyDescent="0.4">
      <c r="A7" s="129"/>
      <c r="B7" s="186"/>
      <c r="C7" s="187"/>
      <c r="D7" s="187"/>
      <c r="E7" s="187"/>
      <c r="F7" s="98"/>
      <c r="G7" s="98"/>
      <c r="H7" s="98"/>
      <c r="I7" s="98"/>
    </row>
    <row r="8" spans="1:9" s="3" customFormat="1" ht="15" customHeight="1" x14ac:dyDescent="0.4">
      <c r="A8" s="244" t="s">
        <v>7</v>
      </c>
      <c r="B8" s="219">
        <f>'GPC Change Order Summary'!C10</f>
        <v>0</v>
      </c>
      <c r="C8" s="219"/>
      <c r="D8" s="219"/>
      <c r="E8" s="219"/>
      <c r="F8" s="219"/>
      <c r="G8" s="219"/>
      <c r="H8" s="219"/>
      <c r="I8" s="219"/>
    </row>
    <row r="9" spans="1:9" s="3" customFormat="1" ht="15" customHeight="1" x14ac:dyDescent="0.4">
      <c r="A9" s="244"/>
      <c r="B9" s="219"/>
      <c r="C9" s="219"/>
      <c r="D9" s="219"/>
      <c r="E9" s="219"/>
      <c r="F9" s="219"/>
      <c r="G9" s="219"/>
      <c r="H9" s="219"/>
      <c r="I9" s="219"/>
    </row>
    <row r="10" spans="1:9" s="3" customFormat="1" ht="15" customHeight="1" x14ac:dyDescent="0.4">
      <c r="A10" s="244"/>
      <c r="B10" s="219"/>
      <c r="C10" s="219"/>
      <c r="D10" s="219"/>
      <c r="E10" s="219"/>
      <c r="F10" s="219"/>
      <c r="G10" s="219"/>
      <c r="H10" s="219"/>
      <c r="I10" s="219"/>
    </row>
    <row r="11" spans="1:9" s="3" customFormat="1" ht="1.9" customHeight="1" thickBot="1" x14ac:dyDescent="0.45">
      <c r="A11" s="12"/>
      <c r="B11" s="13"/>
      <c r="C11" s="12"/>
      <c r="D11" s="12"/>
      <c r="E11" s="42"/>
      <c r="F11" s="42"/>
      <c r="G11" s="42"/>
      <c r="H11" s="42"/>
      <c r="I11" s="37"/>
    </row>
    <row r="12" spans="1:9" ht="19.149999999999999" customHeight="1" x14ac:dyDescent="0.35"/>
    <row r="13" spans="1:9" ht="15.75" x14ac:dyDescent="0.35">
      <c r="A13" s="215" t="s">
        <v>83</v>
      </c>
      <c r="B13" s="216"/>
      <c r="C13" s="216"/>
      <c r="D13" s="216"/>
      <c r="E13" s="216"/>
      <c r="F13" s="216"/>
      <c r="G13" s="216"/>
      <c r="H13" s="216"/>
      <c r="I13" s="242"/>
    </row>
    <row r="14" spans="1:9" ht="13.15" x14ac:dyDescent="0.35">
      <c r="A14" s="249" t="s">
        <v>84</v>
      </c>
      <c r="B14" s="250"/>
      <c r="C14" s="250"/>
      <c r="D14" s="250" t="s">
        <v>85</v>
      </c>
      <c r="E14" s="250"/>
      <c r="F14" s="170" t="s">
        <v>86</v>
      </c>
      <c r="G14" s="130" t="s">
        <v>87</v>
      </c>
      <c r="H14" s="130" t="s">
        <v>91</v>
      </c>
      <c r="I14" s="120" t="s">
        <v>88</v>
      </c>
    </row>
    <row r="15" spans="1:9" ht="13.15" x14ac:dyDescent="0.35">
      <c r="A15" s="245"/>
      <c r="B15" s="245"/>
      <c r="C15" s="245"/>
      <c r="D15" s="259"/>
      <c r="E15" s="259"/>
      <c r="F15" s="150"/>
      <c r="G15" s="145" t="str">
        <f t="shared" ref="G15:G46" si="0">IF(D15,F15/D15,"")</f>
        <v/>
      </c>
      <c r="H15" s="174"/>
      <c r="I15" s="146">
        <f>D15+F15+H15</f>
        <v>0</v>
      </c>
    </row>
    <row r="16" spans="1:9" ht="13.15" x14ac:dyDescent="0.35">
      <c r="A16" s="257"/>
      <c r="B16" s="257"/>
      <c r="C16" s="257"/>
      <c r="D16" s="258"/>
      <c r="E16" s="258"/>
      <c r="F16" s="151"/>
      <c r="G16" s="147" t="str">
        <f t="shared" si="0"/>
        <v/>
      </c>
      <c r="H16" s="175"/>
      <c r="I16" s="148">
        <f>D16+F16+H16</f>
        <v>0</v>
      </c>
    </row>
    <row r="17" spans="1:9" ht="13.15" x14ac:dyDescent="0.35">
      <c r="A17" s="257"/>
      <c r="B17" s="257"/>
      <c r="C17" s="257"/>
      <c r="D17" s="258"/>
      <c r="E17" s="258"/>
      <c r="F17" s="151"/>
      <c r="G17" s="147" t="str">
        <f t="shared" si="0"/>
        <v/>
      </c>
      <c r="H17" s="175"/>
      <c r="I17" s="148">
        <f t="shared" ref="I17:I46" si="1">D17+F17+H17</f>
        <v>0</v>
      </c>
    </row>
    <row r="18" spans="1:9" ht="13.15" x14ac:dyDescent="0.35">
      <c r="A18" s="257"/>
      <c r="B18" s="257"/>
      <c r="C18" s="257"/>
      <c r="D18" s="258"/>
      <c r="E18" s="258"/>
      <c r="F18" s="151"/>
      <c r="G18" s="147" t="str">
        <f t="shared" si="0"/>
        <v/>
      </c>
      <c r="H18" s="175"/>
      <c r="I18" s="148">
        <f t="shared" si="1"/>
        <v>0</v>
      </c>
    </row>
    <row r="19" spans="1:9" ht="13.15" x14ac:dyDescent="0.35">
      <c r="A19" s="257"/>
      <c r="B19" s="257"/>
      <c r="C19" s="257"/>
      <c r="D19" s="258"/>
      <c r="E19" s="258"/>
      <c r="F19" s="151"/>
      <c r="G19" s="147" t="str">
        <f t="shared" si="0"/>
        <v/>
      </c>
      <c r="H19" s="175"/>
      <c r="I19" s="148">
        <f t="shared" si="1"/>
        <v>0</v>
      </c>
    </row>
    <row r="20" spans="1:9" ht="13.15" x14ac:dyDescent="0.35">
      <c r="A20" s="257"/>
      <c r="B20" s="257"/>
      <c r="C20" s="257"/>
      <c r="D20" s="258"/>
      <c r="E20" s="258"/>
      <c r="F20" s="151"/>
      <c r="G20" s="147" t="str">
        <f t="shared" si="0"/>
        <v/>
      </c>
      <c r="H20" s="175"/>
      <c r="I20" s="148">
        <f t="shared" si="1"/>
        <v>0</v>
      </c>
    </row>
    <row r="21" spans="1:9" ht="13.15" x14ac:dyDescent="0.35">
      <c r="A21" s="257"/>
      <c r="B21" s="257"/>
      <c r="C21" s="257"/>
      <c r="D21" s="258"/>
      <c r="E21" s="258"/>
      <c r="F21" s="151"/>
      <c r="G21" s="147" t="str">
        <f t="shared" si="0"/>
        <v/>
      </c>
      <c r="H21" s="175"/>
      <c r="I21" s="148">
        <f t="shared" si="1"/>
        <v>0</v>
      </c>
    </row>
    <row r="22" spans="1:9" ht="13.15" x14ac:dyDescent="0.35">
      <c r="A22" s="257"/>
      <c r="B22" s="257"/>
      <c r="C22" s="257"/>
      <c r="D22" s="258"/>
      <c r="E22" s="258"/>
      <c r="F22" s="151"/>
      <c r="G22" s="147" t="str">
        <f t="shared" si="0"/>
        <v/>
      </c>
      <c r="H22" s="175"/>
      <c r="I22" s="148">
        <f t="shared" si="1"/>
        <v>0</v>
      </c>
    </row>
    <row r="23" spans="1:9" ht="13.15" x14ac:dyDescent="0.35">
      <c r="A23" s="257"/>
      <c r="B23" s="257"/>
      <c r="C23" s="257"/>
      <c r="D23" s="258"/>
      <c r="E23" s="258"/>
      <c r="F23" s="151"/>
      <c r="G23" s="147" t="str">
        <f t="shared" si="0"/>
        <v/>
      </c>
      <c r="H23" s="175"/>
      <c r="I23" s="148">
        <f t="shared" si="1"/>
        <v>0</v>
      </c>
    </row>
    <row r="24" spans="1:9" ht="13.15" x14ac:dyDescent="0.35">
      <c r="A24" s="257"/>
      <c r="B24" s="257"/>
      <c r="C24" s="257"/>
      <c r="D24" s="258"/>
      <c r="E24" s="258"/>
      <c r="F24" s="151"/>
      <c r="G24" s="147" t="str">
        <f t="shared" si="0"/>
        <v/>
      </c>
      <c r="H24" s="175"/>
      <c r="I24" s="148">
        <f t="shared" si="1"/>
        <v>0</v>
      </c>
    </row>
    <row r="25" spans="1:9" ht="13.15" x14ac:dyDescent="0.35">
      <c r="A25" s="257"/>
      <c r="B25" s="257"/>
      <c r="C25" s="257"/>
      <c r="D25" s="258"/>
      <c r="E25" s="258"/>
      <c r="F25" s="151"/>
      <c r="G25" s="147" t="str">
        <f t="shared" si="0"/>
        <v/>
      </c>
      <c r="H25" s="175"/>
      <c r="I25" s="148">
        <f t="shared" si="1"/>
        <v>0</v>
      </c>
    </row>
    <row r="26" spans="1:9" ht="13.15" x14ac:dyDescent="0.35">
      <c r="A26" s="257"/>
      <c r="B26" s="257"/>
      <c r="C26" s="257"/>
      <c r="D26" s="258"/>
      <c r="E26" s="258"/>
      <c r="F26" s="151"/>
      <c r="G26" s="147" t="str">
        <f t="shared" si="0"/>
        <v/>
      </c>
      <c r="H26" s="175"/>
      <c r="I26" s="148">
        <f t="shared" si="1"/>
        <v>0</v>
      </c>
    </row>
    <row r="27" spans="1:9" ht="13.15" x14ac:dyDescent="0.35">
      <c r="A27" s="257"/>
      <c r="B27" s="257"/>
      <c r="C27" s="257"/>
      <c r="D27" s="258"/>
      <c r="E27" s="258"/>
      <c r="F27" s="151"/>
      <c r="G27" s="147" t="str">
        <f t="shared" si="0"/>
        <v/>
      </c>
      <c r="H27" s="175"/>
      <c r="I27" s="148">
        <f t="shared" si="1"/>
        <v>0</v>
      </c>
    </row>
    <row r="28" spans="1:9" ht="13.15" x14ac:dyDescent="0.35">
      <c r="A28" s="257"/>
      <c r="B28" s="257"/>
      <c r="C28" s="257"/>
      <c r="D28" s="258"/>
      <c r="E28" s="258"/>
      <c r="F28" s="151"/>
      <c r="G28" s="147" t="str">
        <f t="shared" si="0"/>
        <v/>
      </c>
      <c r="H28" s="175"/>
      <c r="I28" s="148">
        <f t="shared" si="1"/>
        <v>0</v>
      </c>
    </row>
    <row r="29" spans="1:9" ht="13.15" x14ac:dyDescent="0.35">
      <c r="A29" s="257"/>
      <c r="B29" s="257"/>
      <c r="C29" s="257"/>
      <c r="D29" s="258"/>
      <c r="E29" s="258"/>
      <c r="F29" s="151"/>
      <c r="G29" s="147" t="str">
        <f t="shared" si="0"/>
        <v/>
      </c>
      <c r="H29" s="175"/>
      <c r="I29" s="148">
        <f t="shared" si="1"/>
        <v>0</v>
      </c>
    </row>
    <row r="30" spans="1:9" ht="13.15" x14ac:dyDescent="0.35">
      <c r="A30" s="257"/>
      <c r="B30" s="257"/>
      <c r="C30" s="257"/>
      <c r="D30" s="258"/>
      <c r="E30" s="258"/>
      <c r="F30" s="151"/>
      <c r="G30" s="147" t="str">
        <f t="shared" si="0"/>
        <v/>
      </c>
      <c r="H30" s="175"/>
      <c r="I30" s="148">
        <f t="shared" si="1"/>
        <v>0</v>
      </c>
    </row>
    <row r="31" spans="1:9" ht="13.15" x14ac:dyDescent="0.35">
      <c r="A31" s="257"/>
      <c r="B31" s="257"/>
      <c r="C31" s="257"/>
      <c r="D31" s="258"/>
      <c r="E31" s="258"/>
      <c r="F31" s="151"/>
      <c r="G31" s="147" t="str">
        <f t="shared" si="0"/>
        <v/>
      </c>
      <c r="H31" s="175"/>
      <c r="I31" s="148">
        <f t="shared" si="1"/>
        <v>0</v>
      </c>
    </row>
    <row r="32" spans="1:9" ht="13.15" x14ac:dyDescent="0.35">
      <c r="A32" s="257"/>
      <c r="B32" s="257"/>
      <c r="C32" s="257"/>
      <c r="D32" s="258"/>
      <c r="E32" s="258"/>
      <c r="F32" s="151"/>
      <c r="G32" s="147" t="str">
        <f t="shared" si="0"/>
        <v/>
      </c>
      <c r="H32" s="175"/>
      <c r="I32" s="148">
        <f t="shared" si="1"/>
        <v>0</v>
      </c>
    </row>
    <row r="33" spans="1:9" ht="13.15" x14ac:dyDescent="0.35">
      <c r="A33" s="257"/>
      <c r="B33" s="257"/>
      <c r="C33" s="257"/>
      <c r="D33" s="258"/>
      <c r="E33" s="258"/>
      <c r="F33" s="151"/>
      <c r="G33" s="147" t="str">
        <f t="shared" si="0"/>
        <v/>
      </c>
      <c r="H33" s="175"/>
      <c r="I33" s="148">
        <f t="shared" si="1"/>
        <v>0</v>
      </c>
    </row>
    <row r="34" spans="1:9" ht="13.15" x14ac:dyDescent="0.35">
      <c r="A34" s="257"/>
      <c r="B34" s="257"/>
      <c r="C34" s="257"/>
      <c r="D34" s="258"/>
      <c r="E34" s="258"/>
      <c r="F34" s="151"/>
      <c r="G34" s="147" t="str">
        <f t="shared" si="0"/>
        <v/>
      </c>
      <c r="H34" s="175"/>
      <c r="I34" s="148">
        <f t="shared" si="1"/>
        <v>0</v>
      </c>
    </row>
    <row r="35" spans="1:9" ht="13.15" x14ac:dyDescent="0.35">
      <c r="A35" s="257"/>
      <c r="B35" s="257"/>
      <c r="C35" s="257"/>
      <c r="D35" s="258"/>
      <c r="E35" s="258"/>
      <c r="F35" s="151"/>
      <c r="G35" s="147" t="str">
        <f t="shared" si="0"/>
        <v/>
      </c>
      <c r="H35" s="175"/>
      <c r="I35" s="148">
        <f t="shared" si="1"/>
        <v>0</v>
      </c>
    </row>
    <row r="36" spans="1:9" ht="13.15" x14ac:dyDescent="0.35">
      <c r="A36" s="257"/>
      <c r="B36" s="257"/>
      <c r="C36" s="257"/>
      <c r="D36" s="258"/>
      <c r="E36" s="258"/>
      <c r="F36" s="151"/>
      <c r="G36" s="147" t="str">
        <f t="shared" si="0"/>
        <v/>
      </c>
      <c r="H36" s="175"/>
      <c r="I36" s="148">
        <f t="shared" si="1"/>
        <v>0</v>
      </c>
    </row>
    <row r="37" spans="1:9" ht="13.15" x14ac:dyDescent="0.35">
      <c r="A37" s="257"/>
      <c r="B37" s="257"/>
      <c r="C37" s="257"/>
      <c r="D37" s="258"/>
      <c r="E37" s="258"/>
      <c r="F37" s="151"/>
      <c r="G37" s="147" t="str">
        <f t="shared" si="0"/>
        <v/>
      </c>
      <c r="H37" s="175"/>
      <c r="I37" s="148">
        <f t="shared" si="1"/>
        <v>0</v>
      </c>
    </row>
    <row r="38" spans="1:9" ht="13.15" x14ac:dyDescent="0.35">
      <c r="A38" s="257"/>
      <c r="B38" s="257"/>
      <c r="C38" s="257"/>
      <c r="D38" s="258"/>
      <c r="E38" s="258"/>
      <c r="F38" s="151"/>
      <c r="G38" s="147" t="str">
        <f t="shared" si="0"/>
        <v/>
      </c>
      <c r="H38" s="175"/>
      <c r="I38" s="148">
        <f t="shared" si="1"/>
        <v>0</v>
      </c>
    </row>
    <row r="39" spans="1:9" ht="13.15" x14ac:dyDescent="0.35">
      <c r="A39" s="257"/>
      <c r="B39" s="257"/>
      <c r="C39" s="257"/>
      <c r="D39" s="258"/>
      <c r="E39" s="258"/>
      <c r="F39" s="151"/>
      <c r="G39" s="147" t="str">
        <f t="shared" si="0"/>
        <v/>
      </c>
      <c r="H39" s="175"/>
      <c r="I39" s="148">
        <f t="shared" si="1"/>
        <v>0</v>
      </c>
    </row>
    <row r="40" spans="1:9" ht="13.15" x14ac:dyDescent="0.35">
      <c r="A40" s="257"/>
      <c r="B40" s="257"/>
      <c r="C40" s="257"/>
      <c r="D40" s="258"/>
      <c r="E40" s="258"/>
      <c r="F40" s="151"/>
      <c r="G40" s="147" t="str">
        <f t="shared" si="0"/>
        <v/>
      </c>
      <c r="H40" s="175"/>
      <c r="I40" s="148">
        <f t="shared" si="1"/>
        <v>0</v>
      </c>
    </row>
    <row r="41" spans="1:9" ht="13.15" x14ac:dyDescent="0.35">
      <c r="A41" s="257"/>
      <c r="B41" s="257"/>
      <c r="C41" s="257"/>
      <c r="D41" s="258"/>
      <c r="E41" s="258"/>
      <c r="F41" s="151"/>
      <c r="G41" s="147" t="str">
        <f t="shared" si="0"/>
        <v/>
      </c>
      <c r="H41" s="175"/>
      <c r="I41" s="148">
        <f t="shared" si="1"/>
        <v>0</v>
      </c>
    </row>
    <row r="42" spans="1:9" ht="13.15" x14ac:dyDescent="0.35">
      <c r="A42" s="257"/>
      <c r="B42" s="257"/>
      <c r="C42" s="257"/>
      <c r="D42" s="258"/>
      <c r="E42" s="258"/>
      <c r="F42" s="151"/>
      <c r="G42" s="147" t="str">
        <f t="shared" si="0"/>
        <v/>
      </c>
      <c r="H42" s="175"/>
      <c r="I42" s="148">
        <f t="shared" si="1"/>
        <v>0</v>
      </c>
    </row>
    <row r="43" spans="1:9" ht="13.15" x14ac:dyDescent="0.35">
      <c r="A43" s="257"/>
      <c r="B43" s="257"/>
      <c r="C43" s="257"/>
      <c r="D43" s="258"/>
      <c r="E43" s="258"/>
      <c r="F43" s="151"/>
      <c r="G43" s="147" t="str">
        <f t="shared" si="0"/>
        <v/>
      </c>
      <c r="H43" s="175"/>
      <c r="I43" s="148">
        <f t="shared" si="1"/>
        <v>0</v>
      </c>
    </row>
    <row r="44" spans="1:9" ht="13.15" x14ac:dyDescent="0.35">
      <c r="A44" s="257"/>
      <c r="B44" s="257"/>
      <c r="C44" s="257"/>
      <c r="D44" s="258"/>
      <c r="E44" s="258"/>
      <c r="F44" s="151"/>
      <c r="G44" s="147" t="str">
        <f t="shared" si="0"/>
        <v/>
      </c>
      <c r="H44" s="175"/>
      <c r="I44" s="148">
        <f t="shared" si="1"/>
        <v>0</v>
      </c>
    </row>
    <row r="45" spans="1:9" ht="13.15" x14ac:dyDescent="0.35">
      <c r="A45" s="257"/>
      <c r="B45" s="257"/>
      <c r="C45" s="257"/>
      <c r="D45" s="258"/>
      <c r="E45" s="258"/>
      <c r="F45" s="151"/>
      <c r="G45" s="147" t="str">
        <f t="shared" si="0"/>
        <v/>
      </c>
      <c r="H45" s="175"/>
      <c r="I45" s="148">
        <f t="shared" si="1"/>
        <v>0</v>
      </c>
    </row>
    <row r="46" spans="1:9" ht="13.15" x14ac:dyDescent="0.35">
      <c r="A46" s="261"/>
      <c r="B46" s="261"/>
      <c r="C46" s="261"/>
      <c r="D46" s="260"/>
      <c r="E46" s="260"/>
      <c r="F46" s="153"/>
      <c r="G46" s="147" t="str">
        <f t="shared" si="0"/>
        <v/>
      </c>
      <c r="H46" s="176"/>
      <c r="I46" s="148">
        <f t="shared" si="1"/>
        <v>0</v>
      </c>
    </row>
    <row r="47" spans="1:9" ht="16.149999999999999" thickBot="1" x14ac:dyDescent="0.4">
      <c r="A47" s="62" t="s">
        <v>89</v>
      </c>
      <c r="B47" s="65"/>
      <c r="C47" s="65"/>
      <c r="D47" s="253">
        <f>SUM(D15:E46)</f>
        <v>0</v>
      </c>
      <c r="E47" s="254"/>
      <c r="F47" s="173">
        <f>SUM(F15:F46)</f>
        <v>0</v>
      </c>
      <c r="G47" s="60" t="str">
        <f>IF(D47, F47/D47, "")</f>
        <v/>
      </c>
      <c r="H47" s="172">
        <f>SUM(H15:H46)</f>
        <v>0</v>
      </c>
      <c r="I47" s="63">
        <f>SUM(I15:I46)</f>
        <v>0</v>
      </c>
    </row>
    <row r="48" spans="1:9" ht="13.5" thickBot="1" x14ac:dyDescent="0.45">
      <c r="A48" s="3"/>
      <c r="B48" s="3"/>
      <c r="C48" s="3"/>
      <c r="D48" s="3"/>
      <c r="I48" s="3"/>
    </row>
    <row r="49" spans="1:9" ht="13.15" x14ac:dyDescent="0.4">
      <c r="A49" s="252" t="s">
        <v>90</v>
      </c>
      <c r="B49" s="252"/>
      <c r="C49" s="252"/>
      <c r="D49" s="252"/>
      <c r="E49" s="252"/>
      <c r="F49" s="252"/>
      <c r="G49" s="252"/>
      <c r="H49" s="252"/>
      <c r="I49" s="252"/>
    </row>
  </sheetData>
  <sheetProtection algorithmName="SHA-512" hashValue="Yk0+S9n8u9XZfpTzCqT6nts6raGCw6GtaRuBlT+8mXyoSUs9ZtPfPZZ8e5t4qieQcO71ClSEg2UMcB6T85d6Fg==" saltValue="fNAVlJ+t4gPXMRzM928b1Q==" spinCount="100000" sheet="1" objects="1" scenarios="1"/>
  <mergeCells count="74">
    <mergeCell ref="A44:C44"/>
    <mergeCell ref="A45:C45"/>
    <mergeCell ref="A46:C46"/>
    <mergeCell ref="A39:C39"/>
    <mergeCell ref="A40:C40"/>
    <mergeCell ref="A41:C41"/>
    <mergeCell ref="A42:C42"/>
    <mergeCell ref="A43:C43"/>
    <mergeCell ref="D44:E44"/>
    <mergeCell ref="D45:E45"/>
    <mergeCell ref="D46:E4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D24:E24"/>
    <mergeCell ref="D25:E25"/>
    <mergeCell ref="D26:E26"/>
    <mergeCell ref="D27:E27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1:I1"/>
    <mergeCell ref="B6:E6"/>
    <mergeCell ref="B8:I10"/>
    <mergeCell ref="A13:I13"/>
    <mergeCell ref="A8:A10"/>
    <mergeCell ref="D41:E41"/>
    <mergeCell ref="D42:E42"/>
    <mergeCell ref="D43:E43"/>
    <mergeCell ref="A28:C28"/>
    <mergeCell ref="D31:E31"/>
    <mergeCell ref="D32:E32"/>
    <mergeCell ref="D33:E33"/>
    <mergeCell ref="A29:C29"/>
    <mergeCell ref="A30:C30"/>
    <mergeCell ref="A31:C31"/>
    <mergeCell ref="A32:C32"/>
    <mergeCell ref="A33:C33"/>
    <mergeCell ref="D28:E28"/>
    <mergeCell ref="D29:E29"/>
    <mergeCell ref="D30:E30"/>
    <mergeCell ref="A14:C14"/>
    <mergeCell ref="A49:I49"/>
    <mergeCell ref="D47:E47"/>
    <mergeCell ref="B4:E4"/>
    <mergeCell ref="A34:C34"/>
    <mergeCell ref="A35:C35"/>
    <mergeCell ref="A36:C36"/>
    <mergeCell ref="A37:C37"/>
    <mergeCell ref="A38:C38"/>
    <mergeCell ref="D34:E34"/>
    <mergeCell ref="D35:E35"/>
    <mergeCell ref="D36:E36"/>
    <mergeCell ref="D37:E37"/>
    <mergeCell ref="D38:E38"/>
    <mergeCell ref="D39:E39"/>
    <mergeCell ref="D40:E40"/>
  </mergeCells>
  <pageMargins left="0.7" right="0.7" top="0.2228125" bottom="0.75" header="0.3" footer="0.3"/>
  <pageSetup scale="9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5CDDF5B8D00740932EEDC1496397DD" ma:contentTypeVersion="2" ma:contentTypeDescription="Create a new document." ma:contentTypeScope="" ma:versionID="1821f2cc124f92b2c53ef77a0d87016a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9e30f06f-ad7a-453a-8e08-8a8878e30bd1">Unspecified</Division>
    <PublishingStartDate xmlns="http://schemas.microsoft.com/sharepoint/v3" xsi:nil="true"/>
    <PublishingExpirationDate xmlns="http://schemas.microsoft.com/sharepoint/v3" xsi:nil="true"/>
    <_dlc_DocId xmlns="bb65cc95-6d4e-4879-a879-9838761499af">33E6D4FPPFNA-1123372544-1610</_dlc_DocId>
    <Document_x0020_Year xmlns="9e30f06f-ad7a-453a-8e08-8a8878e30bd1" xsi:nil="true"/>
    <_dlc_DocIdUrl xmlns="bb65cc95-6d4e-4879-a879-9838761499af">
      <Url>https://doa.wi.gov/_layouts/15/DocIdRedir.aspx?ID=33E6D4FPPFNA-1123372544-1610</Url>
      <Description>33E6D4FPPFNA-1123372544-1610</Description>
    </_dlc_DocIdUrl>
  </documentManagement>
</p:properties>
</file>

<file path=customXml/itemProps1.xml><?xml version="1.0" encoding="utf-8"?>
<ds:datastoreItem xmlns:ds="http://schemas.openxmlformats.org/officeDocument/2006/customXml" ds:itemID="{1784846D-532F-4D3C-80DB-8CFDC35014D0}"/>
</file>

<file path=customXml/itemProps2.xml><?xml version="1.0" encoding="utf-8"?>
<ds:datastoreItem xmlns:ds="http://schemas.openxmlformats.org/officeDocument/2006/customXml" ds:itemID="{17C74F83-F96D-44F3-89AD-911EB30B7EF4}"/>
</file>

<file path=customXml/itemProps3.xml><?xml version="1.0" encoding="utf-8"?>
<ds:datastoreItem xmlns:ds="http://schemas.openxmlformats.org/officeDocument/2006/customXml" ds:itemID="{B449A7BE-7E30-4D61-82FC-02DD6AA24C84}"/>
</file>

<file path=customXml/itemProps4.xml><?xml version="1.0" encoding="utf-8"?>
<ds:datastoreItem xmlns:ds="http://schemas.openxmlformats.org/officeDocument/2006/customXml" ds:itemID="{51746BC5-E2DC-423C-8DE1-954A161F61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GPC Change Order Summary</vt:lpstr>
      <vt:lpstr>GPC Labor</vt:lpstr>
      <vt:lpstr>GPC Materials</vt:lpstr>
      <vt:lpstr>GPC Tools &amp; Equipment</vt:lpstr>
      <vt:lpstr>GPC SubcontractorPricingSummary</vt:lpstr>
      <vt:lpstr>'GPC SubcontractorPricingSummary'!Print_Area</vt:lpstr>
    </vt:vector>
  </TitlesOfParts>
  <Manager/>
  <Company>Calif. State Univ., Northridge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Chapman, John - DOA;Jason.Hanson@wisconsin.gov</dc:creator>
  <cp:keywords/>
  <dc:description/>
  <cp:lastModifiedBy>Chapman, John - DOA</cp:lastModifiedBy>
  <cp:revision/>
  <cp:lastPrinted>2023-12-04T16:33:02Z</cp:lastPrinted>
  <dcterms:created xsi:type="dcterms:W3CDTF">1998-05-11T15:49:05Z</dcterms:created>
  <dcterms:modified xsi:type="dcterms:W3CDTF">2023-12-04T16:39:19Z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69fabb7d-86f6-435c-8132-3ce5b0e8bc80</vt:lpwstr>
  </property>
  <property fmtid="{D5CDD505-2E9C-101B-9397-08002B2CF9AE}" pid="3" name="ContentTypeId">
    <vt:lpwstr>0x010100415CDDF5B8D00740932EEDC1496397DD</vt:lpwstr>
  </property>
</Properties>
</file>