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390" windowHeight="9045" firstSheet="1" activeTab="1"/>
  </bookViews>
  <sheets>
    <sheet name="XXXX" sheetId="1" state="veryHidden" r:id="rId1"/>
    <sheet name="Template" sheetId="2" r:id="rId2"/>
    <sheet name="Example" sheetId="3" r:id="rId3"/>
  </sheets>
  <definedNames>
    <definedName name="_xlfn.ANCHORARRAY" hidden="1">#NAME?</definedName>
    <definedName name="_xlnm.Print_Area" localSheetId="2">'Example'!$B$2:$I$36</definedName>
    <definedName name="_xlnm.Print_Area" localSheetId="1">'Template'!$B$2:$I$36</definedName>
  </definedNames>
  <calcPr fullCalcOnLoad="1"/>
</workbook>
</file>

<file path=xl/sharedStrings.xml><?xml version="1.0" encoding="utf-8"?>
<sst xmlns="http://schemas.openxmlformats.org/spreadsheetml/2006/main" count="84" uniqueCount="49">
  <si>
    <t>Project Name:</t>
  </si>
  <si>
    <t>Contractor:</t>
  </si>
  <si>
    <t>Foreman</t>
  </si>
  <si>
    <t>Jrneyman</t>
  </si>
  <si>
    <t>Apprt 1</t>
  </si>
  <si>
    <t>Mtl Hdlr</t>
  </si>
  <si>
    <t>Pre-Apprt</t>
  </si>
  <si>
    <t>Etc.</t>
  </si>
  <si>
    <t>Vacation</t>
  </si>
  <si>
    <t>Pension</t>
  </si>
  <si>
    <t>Work. Comp</t>
  </si>
  <si>
    <t xml:space="preserve">Gen Liability </t>
  </si>
  <si>
    <t>WI Unemploy</t>
  </si>
  <si>
    <t>Fed Unemploy</t>
  </si>
  <si>
    <t xml:space="preserve">FICA </t>
  </si>
  <si>
    <t>Health Insurance</t>
  </si>
  <si>
    <t>Classification:</t>
  </si>
  <si>
    <t>Division of Facilities Development</t>
  </si>
  <si>
    <t>Subcontractor:</t>
  </si>
  <si>
    <t>Project No.:</t>
  </si>
  <si>
    <t>Contract No.:</t>
  </si>
  <si>
    <t>Date:</t>
  </si>
  <si>
    <t>REIMBURSABLE HOURLY LABOR RATE WORKSHEET</t>
  </si>
  <si>
    <t>(The General Prime Contractor shall provide hourly rates for all classifications of labor to be performed at the job site through the duration of the project.  Contractor shall enter data into all fields highlighted in yellow; for fields highlighed in blue, data will populate automatically.)</t>
  </si>
  <si>
    <t>Item</t>
  </si>
  <si>
    <t>Base Labor Rate</t>
  </si>
  <si>
    <t>Fringe Benefits:</t>
  </si>
  <si>
    <t>Fringe Benefits Subtotal</t>
  </si>
  <si>
    <t>Wage Rate</t>
  </si>
  <si>
    <t>Per $ 100</t>
  </si>
  <si>
    <t>Burden: Taxes &amp; Insurance</t>
  </si>
  <si>
    <t>Sub-total</t>
  </si>
  <si>
    <t>Trade:</t>
  </si>
  <si>
    <r>
      <rPr>
        <b/>
        <vertAlign val="superscript"/>
        <sz val="8"/>
        <rFont val="Arial"/>
        <family val="2"/>
      </rPr>
      <t>1</t>
    </r>
    <r>
      <rPr>
        <b/>
        <sz val="8"/>
        <rFont val="Arial"/>
        <family val="2"/>
      </rPr>
      <t>Rate</t>
    </r>
  </si>
  <si>
    <t>Total Hourly Rate + Burden</t>
  </si>
  <si>
    <t>Total Paid Hourly Rate</t>
  </si>
  <si>
    <r>
      <rPr>
        <vertAlign val="superscript"/>
        <sz val="8"/>
        <rFont val="Arial"/>
        <family val="2"/>
      </rPr>
      <t>1</t>
    </r>
    <r>
      <rPr>
        <sz val="8"/>
        <rFont val="Arial"/>
        <family val="2"/>
      </rPr>
      <t xml:space="preserve">Enter </t>
    </r>
    <r>
      <rPr>
        <b/>
        <sz val="8"/>
        <rFont val="Arial"/>
        <family val="2"/>
      </rPr>
      <t>YOUR</t>
    </r>
    <r>
      <rPr>
        <sz val="8"/>
        <rFont val="Arial"/>
        <family val="2"/>
      </rPr>
      <t xml:space="preserve"> percentage of the Base Labor Rate in this column.</t>
    </r>
  </si>
  <si>
    <t>Training/Apprentiship</t>
  </si>
  <si>
    <t>Steamfitter (Local 601)</t>
  </si>
  <si>
    <t>Overtime</t>
  </si>
  <si>
    <t>Dbl Overtime</t>
  </si>
  <si>
    <t>DFD Contract No.:</t>
  </si>
  <si>
    <t>Contractor</t>
  </si>
  <si>
    <t>Subcontractor</t>
  </si>
  <si>
    <t>Roof Replacement</t>
  </si>
  <si>
    <t>25A1A</t>
  </si>
  <si>
    <t>12345</t>
  </si>
  <si>
    <r>
      <t>NOTE:</t>
    </r>
    <r>
      <rPr>
        <sz val="8"/>
        <rFont val="Arial"/>
        <family val="2"/>
      </rPr>
      <t xml:space="preserve"> For Change Order Work, the above rates are subject to audit in accordance with the provisions of the General Conditions of the Contract.</t>
    </r>
  </si>
  <si>
    <t>Revised 11/1/2023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</si>
</sst>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Yes&quot;;&quot;Yes&quot;;&quot;No&quot;"/>
    <numFmt numFmtId="166" formatCode="&quot;True&quot;;&quot;True&quot;;&quot;False&quot;"/>
    <numFmt numFmtId="167" formatCode="&quot;On&quot;;&quot;On&quot;;&quot;Off&quot;"/>
    <numFmt numFmtId="168" formatCode="[$€-2]\ #,##0.00_);[Red]\([$€-2]\ #,##0.00\)"/>
    <numFmt numFmtId="169" formatCode="[$-409]dddd\,\ mmmm\ d\,\ yyyy"/>
    <numFmt numFmtId="170" formatCode="m/d/yy;@"/>
  </numFmts>
  <fonts count="47">
    <font>
      <sz val="10"/>
      <name val="Arial"/>
      <family val="0"/>
    </font>
    <font>
      <sz val="8"/>
      <name val="Arial"/>
      <family val="0"/>
    </font>
    <font>
      <sz val="10"/>
      <name val="MS Sans Serif"/>
      <family val="2"/>
    </font>
    <font>
      <b/>
      <sz val="12"/>
      <name val="Arial"/>
      <family val="2"/>
    </font>
    <font>
      <b/>
      <sz val="10"/>
      <name val="Arial"/>
      <family val="2"/>
    </font>
    <font>
      <sz val="9"/>
      <name val="Arial"/>
      <family val="2"/>
    </font>
    <font>
      <b/>
      <sz val="8"/>
      <name val="Arial"/>
      <family val="2"/>
    </font>
    <font>
      <b/>
      <sz val="9"/>
      <name val="Arial"/>
      <family val="2"/>
    </font>
    <font>
      <i/>
      <sz val="8"/>
      <name val="Arial"/>
      <family val="2"/>
    </font>
    <font>
      <vertAlign val="superscript"/>
      <sz val="8"/>
      <name val="Arial"/>
      <family val="2"/>
    </font>
    <font>
      <b/>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23"/>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0" tint="-0.4999699890613556"/>
      <name val="Arial Blac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theme="4" tint="0.5999600291252136"/>
        <bgColor indexed="64"/>
      </patternFill>
    </fill>
    <fill>
      <patternFill patternType="solid">
        <fgColor theme="7" tint="0.599960029125213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double"/>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style="double"/>
      <bottom>
        <color indexed="63"/>
      </bottom>
    </border>
    <border>
      <left style="thin"/>
      <right style="medium"/>
      <top style="double"/>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thin"/>
      <right style="thin"/>
      <top>
        <color indexed="63"/>
      </top>
      <bottom style="double"/>
    </border>
    <border>
      <left>
        <color indexed="63"/>
      </left>
      <right>
        <color indexed="63"/>
      </right>
      <top>
        <color indexed="63"/>
      </top>
      <bottom style="thick"/>
    </border>
    <border>
      <left style="thin"/>
      <right style="thin"/>
      <top style="medium"/>
      <bottom style="double"/>
    </border>
    <border>
      <left style="thin"/>
      <right style="double"/>
      <top style="medium"/>
      <bottom style="double"/>
    </border>
    <border>
      <left style="thin"/>
      <right style="thin"/>
      <top style="double"/>
      <bottom style="medium"/>
    </border>
    <border>
      <left style="thin"/>
      <right style="double"/>
      <top style="double"/>
      <bottom style="medium"/>
    </border>
    <border>
      <left style="double"/>
      <right style="thin"/>
      <top style="double"/>
      <bottom>
        <color indexed="63"/>
      </bottom>
    </border>
    <border>
      <left style="double"/>
      <right style="thin"/>
      <top>
        <color indexed="63"/>
      </top>
      <bottom style="double"/>
    </border>
    <border>
      <left style="medium"/>
      <right>
        <color indexed="63"/>
      </right>
      <top style="medium"/>
      <bottom style="medium"/>
    </border>
    <border>
      <left>
        <color indexed="63"/>
      </left>
      <right style="thin"/>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38" fontId="1" fillId="30" borderId="0" applyNumberFormat="0" applyBorder="0" applyAlignment="0" applyProtection="0"/>
    <xf numFmtId="0" fontId="3" fillId="0" borderId="3" applyNumberFormat="0" applyAlignment="0" applyProtection="0"/>
    <xf numFmtId="0" fontId="3" fillId="0" borderId="4">
      <alignment horizontal="left" vertical="center"/>
      <protection/>
    </xf>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1" borderId="1" applyNumberFormat="0" applyAlignment="0" applyProtection="0"/>
    <xf numFmtId="10" fontId="1" fillId="32" borderId="8" applyNumberFormat="0" applyBorder="0" applyAlignment="0" applyProtection="0"/>
    <xf numFmtId="0" fontId="40" fillId="0" borderId="9" applyNumberFormat="0" applyFill="0" applyAlignment="0" applyProtection="0"/>
    <xf numFmtId="0" fontId="41" fillId="33" borderId="0" applyNumberFormat="0" applyBorder="0" applyAlignment="0" applyProtection="0"/>
    <xf numFmtId="164" fontId="0" fillId="0" borderId="0">
      <alignment/>
      <protection/>
    </xf>
    <xf numFmtId="0" fontId="0" fillId="34" borderId="10" applyNumberFormat="0" applyFont="0" applyAlignment="0" applyProtection="0"/>
    <xf numFmtId="0" fontId="42" fillId="27"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0" applyNumberFormat="0" applyFill="0" applyBorder="0" applyAlignment="0" applyProtection="0"/>
  </cellStyleXfs>
  <cellXfs count="64">
    <xf numFmtId="0" fontId="0" fillId="0" borderId="0" xfId="0" applyAlignment="1">
      <alignment/>
    </xf>
    <xf numFmtId="7" fontId="2" fillId="0" borderId="0" xfId="0" applyNumberFormat="1" applyFont="1" applyBorder="1" applyAlignment="1">
      <alignment/>
    </xf>
    <xf numFmtId="0" fontId="0" fillId="0" borderId="0" xfId="0" applyFont="1" applyBorder="1" applyAlignment="1">
      <alignment horizontal="center"/>
    </xf>
    <xf numFmtId="0" fontId="0" fillId="0" borderId="0" xfId="0" applyBorder="1" applyAlignment="1">
      <alignment/>
    </xf>
    <xf numFmtId="49" fontId="0" fillId="0" borderId="0" xfId="0" applyNumberFormat="1" applyFont="1" applyAlignment="1">
      <alignment horizontal="right" vertical="center"/>
    </xf>
    <xf numFmtId="49" fontId="5" fillId="0" borderId="0" xfId="0" applyNumberFormat="1" applyFont="1" applyAlignment="1">
      <alignment horizontal="left" vertical="center"/>
    </xf>
    <xf numFmtId="0" fontId="0" fillId="0" borderId="0" xfId="0" applyBorder="1" applyAlignment="1">
      <alignment/>
    </xf>
    <xf numFmtId="49" fontId="4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Alignment="1">
      <alignment horizontal="right"/>
    </xf>
    <xf numFmtId="7" fontId="1" fillId="0" borderId="13" xfId="0" applyNumberFormat="1" applyFont="1" applyBorder="1" applyAlignment="1">
      <alignment/>
    </xf>
    <xf numFmtId="7" fontId="1" fillId="0" borderId="14" xfId="0" applyNumberFormat="1" applyFont="1" applyBorder="1" applyAlignment="1">
      <alignment/>
    </xf>
    <xf numFmtId="7" fontId="1" fillId="0" borderId="15" xfId="0" applyNumberFormat="1" applyFont="1" applyBorder="1" applyAlignment="1">
      <alignment/>
    </xf>
    <xf numFmtId="7" fontId="1" fillId="0" borderId="16" xfId="0" applyNumberFormat="1" applyFont="1" applyBorder="1" applyAlignment="1">
      <alignment vertical="center"/>
    </xf>
    <xf numFmtId="49" fontId="1" fillId="0" borderId="16" xfId="0" applyNumberFormat="1" applyFont="1" applyBorder="1" applyAlignment="1">
      <alignment horizontal="left" vertical="center"/>
    </xf>
    <xf numFmtId="7" fontId="1" fillId="0" borderId="17" xfId="0" applyNumberFormat="1" applyFont="1" applyBorder="1" applyAlignment="1">
      <alignment vertical="center"/>
    </xf>
    <xf numFmtId="7" fontId="1" fillId="0" borderId="18" xfId="0" applyNumberFormat="1" applyFont="1" applyBorder="1" applyAlignment="1">
      <alignment vertical="center"/>
    </xf>
    <xf numFmtId="43" fontId="1" fillId="0" borderId="18" xfId="0" applyNumberFormat="1" applyFont="1" applyBorder="1" applyAlignment="1">
      <alignment vertical="center"/>
    </xf>
    <xf numFmtId="43" fontId="1" fillId="0" borderId="19" xfId="0" applyNumberFormat="1" applyFont="1" applyBorder="1" applyAlignment="1">
      <alignment vertical="center"/>
    </xf>
    <xf numFmtId="7" fontId="1" fillId="0" borderId="20" xfId="0" applyNumberFormat="1" applyFont="1" applyBorder="1" applyAlignment="1">
      <alignment vertical="center"/>
    </xf>
    <xf numFmtId="43" fontId="1" fillId="0" borderId="20" xfId="0" applyNumberFormat="1" applyFont="1" applyFill="1" applyBorder="1" applyAlignment="1">
      <alignment vertical="center"/>
    </xf>
    <xf numFmtId="43" fontId="1" fillId="0" borderId="21" xfId="0" applyNumberFormat="1" applyFont="1" applyFill="1" applyBorder="1" applyAlignment="1">
      <alignment vertical="center"/>
    </xf>
    <xf numFmtId="43" fontId="1" fillId="0" borderId="20" xfId="0" applyNumberFormat="1" applyFont="1" applyBorder="1" applyAlignment="1">
      <alignment vertical="center"/>
    </xf>
    <xf numFmtId="43" fontId="1" fillId="0" borderId="21" xfId="0" applyNumberFormat="1" applyFont="1" applyBorder="1" applyAlignment="1">
      <alignment vertical="center"/>
    </xf>
    <xf numFmtId="43" fontId="1" fillId="35" borderId="20" xfId="0" applyNumberFormat="1" applyFont="1" applyFill="1" applyBorder="1" applyAlignment="1">
      <alignment vertical="center"/>
    </xf>
    <xf numFmtId="43" fontId="1" fillId="35" borderId="21" xfId="0" applyNumberFormat="1" applyFont="1" applyFill="1" applyBorder="1" applyAlignment="1">
      <alignment vertical="center"/>
    </xf>
    <xf numFmtId="43" fontId="1" fillId="0" borderId="20" xfId="0" applyNumberFormat="1" applyFont="1" applyBorder="1" applyAlignment="1" quotePrefix="1">
      <alignment vertical="center"/>
    </xf>
    <xf numFmtId="43" fontId="1" fillId="0" borderId="21" xfId="0" applyNumberFormat="1" applyFont="1" applyBorder="1" applyAlignment="1" quotePrefix="1">
      <alignment vertical="center"/>
    </xf>
    <xf numFmtId="44" fontId="1" fillId="35" borderId="22" xfId="0" applyNumberFormat="1" applyFont="1" applyFill="1" applyBorder="1" applyAlignment="1">
      <alignment vertical="center"/>
    </xf>
    <xf numFmtId="44" fontId="1" fillId="35" borderId="23" xfId="0" applyNumberFormat="1" applyFont="1" applyFill="1" applyBorder="1" applyAlignment="1">
      <alignment vertical="center"/>
    </xf>
    <xf numFmtId="49" fontId="6" fillId="0" borderId="18" xfId="0" applyNumberFormat="1" applyFont="1" applyBorder="1" applyAlignment="1">
      <alignment horizontal="center"/>
    </xf>
    <xf numFmtId="49" fontId="6" fillId="0" borderId="24" xfId="0" applyNumberFormat="1" applyFont="1" applyBorder="1" applyAlignment="1">
      <alignment horizontal="center" vertical="top"/>
    </xf>
    <xf numFmtId="49" fontId="1" fillId="0" borderId="0" xfId="0" applyNumberFormat="1" applyFont="1" applyBorder="1" applyAlignment="1">
      <alignment horizontal="left" vertical="top" wrapText="1"/>
    </xf>
    <xf numFmtId="0" fontId="0" fillId="0" borderId="0" xfId="0" applyAlignment="1">
      <alignment horizontal="left" vertical="top" wrapText="1"/>
    </xf>
    <xf numFmtId="7" fontId="2" fillId="0" borderId="0" xfId="0" applyNumberFormat="1" applyFont="1" applyBorder="1" applyAlignment="1">
      <alignment horizontal="left" vertical="center"/>
    </xf>
    <xf numFmtId="0" fontId="0" fillId="0" borderId="0" xfId="0" applyAlignment="1">
      <alignment horizontal="left" vertical="center"/>
    </xf>
    <xf numFmtId="49" fontId="1" fillId="0" borderId="16" xfId="0" applyNumberFormat="1" applyFont="1" applyBorder="1" applyAlignment="1">
      <alignment horizontal="left" vertical="center" indent="1"/>
    </xf>
    <xf numFmtId="170" fontId="5" fillId="36" borderId="25" xfId="0" applyNumberFormat="1" applyFont="1" applyFill="1" applyBorder="1" applyAlignment="1" applyProtection="1">
      <alignment horizontal="center" vertical="center" shrinkToFit="1"/>
      <protection locked="0"/>
    </xf>
    <xf numFmtId="49" fontId="5" fillId="36" borderId="25" xfId="0" applyNumberFormat="1" applyFont="1" applyFill="1" applyBorder="1" applyAlignment="1" applyProtection="1">
      <alignment horizontal="center" vertical="center" shrinkToFit="1"/>
      <protection locked="0"/>
    </xf>
    <xf numFmtId="49" fontId="1" fillId="36" borderId="26" xfId="0" applyNumberFormat="1" applyFont="1" applyFill="1" applyBorder="1" applyAlignment="1" applyProtection="1">
      <alignment horizontal="center" vertical="center"/>
      <protection locked="0"/>
    </xf>
    <xf numFmtId="49" fontId="1" fillId="36" borderId="27" xfId="0" applyNumberFormat="1" applyFont="1" applyFill="1" applyBorder="1" applyAlignment="1" applyProtection="1">
      <alignment horizontal="center" vertical="center"/>
      <protection locked="0"/>
    </xf>
    <xf numFmtId="44" fontId="1" fillId="36" borderId="20" xfId="0" applyNumberFormat="1" applyFont="1" applyFill="1" applyBorder="1" applyAlignment="1" applyProtection="1">
      <alignment vertical="center"/>
      <protection locked="0"/>
    </xf>
    <xf numFmtId="44" fontId="1" fillId="36" borderId="21" xfId="0" applyNumberFormat="1" applyFont="1" applyFill="1" applyBorder="1" applyAlignment="1" applyProtection="1">
      <alignment vertical="center"/>
      <protection locked="0"/>
    </xf>
    <xf numFmtId="43" fontId="1" fillId="36" borderId="20" xfId="0" applyNumberFormat="1" applyFont="1" applyFill="1" applyBorder="1" applyAlignment="1" applyProtection="1">
      <alignment vertical="center"/>
      <protection locked="0"/>
    </xf>
    <xf numFmtId="43" fontId="1" fillId="36" borderId="21" xfId="0" applyNumberFormat="1" applyFont="1" applyFill="1" applyBorder="1" applyAlignment="1" applyProtection="1">
      <alignment vertical="center"/>
      <protection locked="0"/>
    </xf>
    <xf numFmtId="10" fontId="1" fillId="36" borderId="20" xfId="0" applyNumberFormat="1" applyFont="1" applyFill="1" applyBorder="1" applyAlignment="1" applyProtection="1">
      <alignment horizontal="center" vertical="center"/>
      <protection locked="0"/>
    </xf>
    <xf numFmtId="49" fontId="1" fillId="36" borderId="25" xfId="0" applyNumberFormat="1" applyFont="1" applyFill="1" applyBorder="1" applyAlignment="1" applyProtection="1">
      <alignment horizontal="left" vertical="center" shrinkToFit="1"/>
      <protection locked="0"/>
    </xf>
    <xf numFmtId="49" fontId="7" fillId="0" borderId="0" xfId="0" applyNumberFormat="1" applyFont="1" applyAlignment="1">
      <alignment horizontal="center"/>
    </xf>
    <xf numFmtId="49" fontId="0" fillId="36" borderId="25" xfId="0" applyNumberFormat="1" applyFont="1" applyFill="1"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49" fontId="5" fillId="36" borderId="25" xfId="0" applyNumberFormat="1" applyFont="1" applyFill="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49" fontId="6" fillId="0" borderId="28" xfId="0" applyNumberFormat="1"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49" fontId="8" fillId="0" borderId="0" xfId="0" applyNumberFormat="1" applyFont="1" applyAlignment="1">
      <alignment horizontal="center" vertical="top" wrapText="1"/>
    </xf>
    <xf numFmtId="49" fontId="6" fillId="0" borderId="32" xfId="0" applyNumberFormat="1" applyFont="1" applyBorder="1" applyAlignment="1">
      <alignment horizontal="left" vertical="center"/>
    </xf>
    <xf numFmtId="49" fontId="4" fillId="0" borderId="33" xfId="0" applyNumberFormat="1" applyFont="1" applyBorder="1" applyAlignment="1">
      <alignment horizontal="left" vertical="center"/>
    </xf>
    <xf numFmtId="49" fontId="1" fillId="0" borderId="0" xfId="0" applyNumberFormat="1" applyFont="1" applyBorder="1" applyAlignment="1">
      <alignment horizontal="left" vertical="center" wrapText="1"/>
    </xf>
    <xf numFmtId="49" fontId="0" fillId="0" borderId="0" xfId="0" applyNumberFormat="1" applyAlignment="1">
      <alignment horizontal="left" vertical="center" wrapText="1"/>
    </xf>
    <xf numFmtId="49" fontId="6" fillId="0" borderId="0" xfId="0" applyNumberFormat="1" applyFont="1" applyBorder="1" applyAlignment="1">
      <alignment horizontal="left" vertical="center" wrapText="1"/>
    </xf>
    <xf numFmtId="0" fontId="1" fillId="0" borderId="0" xfId="0" applyFont="1" applyAlignment="1">
      <alignment horizontal="righ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Grey" xfId="48"/>
    <cellStyle name="Header1" xfId="49"/>
    <cellStyle name="Header2" xfId="50"/>
    <cellStyle name="Heading 1" xfId="51"/>
    <cellStyle name="Heading 2" xfId="52"/>
    <cellStyle name="Heading 3" xfId="53"/>
    <cellStyle name="Heading 4" xfId="54"/>
    <cellStyle name="Input" xfId="55"/>
    <cellStyle name="Input [yellow]" xfId="56"/>
    <cellStyle name="Linked Cell" xfId="57"/>
    <cellStyle name="Neutral" xfId="58"/>
    <cellStyle name="Normal - Style1"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SheetLayoutView="68"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K41"/>
  <sheetViews>
    <sheetView showGridLines="0" showRowColHeaders="0" tabSelected="1" zoomScale="110" zoomScaleNormal="110" zoomScalePageLayoutView="0" workbookViewId="0" topLeftCell="A1">
      <selection activeCell="C3" sqref="C3:F3"/>
    </sheetView>
  </sheetViews>
  <sheetFormatPr defaultColWidth="9.140625" defaultRowHeight="12.75"/>
  <cols>
    <col min="1" max="1" width="5.57421875" style="0" customWidth="1"/>
    <col min="2" max="2" width="18.28125" style="0" customWidth="1"/>
    <col min="3" max="3" width="7.57421875" style="0" customWidth="1"/>
  </cols>
  <sheetData>
    <row r="1" ht="24.75" customHeight="1"/>
    <row r="2" ht="19.5">
      <c r="B2" s="7" t="s">
        <v>17</v>
      </c>
    </row>
    <row r="3" spans="2:9" ht="13.5" thickBot="1">
      <c r="B3" s="8" t="s">
        <v>0</v>
      </c>
      <c r="C3" s="46"/>
      <c r="D3" s="46"/>
      <c r="E3" s="46"/>
      <c r="F3" s="46"/>
      <c r="H3" s="8" t="s">
        <v>19</v>
      </c>
      <c r="I3" s="37"/>
    </row>
    <row r="4" spans="2:9" ht="14.25" thickBot="1" thickTop="1">
      <c r="B4" s="8" t="s">
        <v>1</v>
      </c>
      <c r="C4" s="46"/>
      <c r="D4" s="46"/>
      <c r="E4" s="46"/>
      <c r="F4" s="46"/>
      <c r="H4" s="8" t="s">
        <v>21</v>
      </c>
      <c r="I4" s="37"/>
    </row>
    <row r="5" spans="2:9" ht="14.25" thickBot="1" thickTop="1">
      <c r="B5" s="8" t="s">
        <v>18</v>
      </c>
      <c r="C5" s="46"/>
      <c r="D5" s="46"/>
      <c r="E5" s="46"/>
      <c r="F5" s="46"/>
      <c r="H5" s="8" t="s">
        <v>41</v>
      </c>
      <c r="I5" s="38"/>
    </row>
    <row r="6" spans="2:8" ht="13.5" thickTop="1">
      <c r="B6" s="5"/>
      <c r="C6" s="6"/>
      <c r="D6" s="6"/>
      <c r="E6" s="6"/>
      <c r="F6" s="6"/>
      <c r="H6" s="4"/>
    </row>
    <row r="7" spans="2:9" ht="12.75">
      <c r="B7" s="47" t="s">
        <v>22</v>
      </c>
      <c r="C7" s="47"/>
      <c r="D7" s="47"/>
      <c r="E7" s="47"/>
      <c r="F7" s="47"/>
      <c r="G7" s="47"/>
      <c r="H7" s="47"/>
      <c r="I7" s="47"/>
    </row>
    <row r="8" spans="2:9" ht="32.25" customHeight="1">
      <c r="B8" s="57" t="s">
        <v>23</v>
      </c>
      <c r="C8" s="57"/>
      <c r="D8" s="57"/>
      <c r="E8" s="57"/>
      <c r="F8" s="57"/>
      <c r="G8" s="57"/>
      <c r="H8" s="57"/>
      <c r="I8" s="57"/>
    </row>
    <row r="9" spans="2:8" ht="12.75">
      <c r="B9" s="5"/>
      <c r="C9" s="6"/>
      <c r="D9" s="6"/>
      <c r="E9" s="6"/>
      <c r="F9" s="6"/>
      <c r="H9" s="4"/>
    </row>
    <row r="10" spans="2:9" ht="13.5" thickBot="1">
      <c r="B10" s="5"/>
      <c r="C10" s="9" t="s">
        <v>32</v>
      </c>
      <c r="D10" s="50"/>
      <c r="E10" s="51"/>
      <c r="F10" s="6"/>
      <c r="G10" s="9" t="s">
        <v>16</v>
      </c>
      <c r="H10" s="48"/>
      <c r="I10" s="49"/>
    </row>
    <row r="11" spans="2:8" ht="14.25" thickBot="1" thickTop="1">
      <c r="B11" s="5"/>
      <c r="C11" s="6"/>
      <c r="D11" s="6"/>
      <c r="E11" s="6"/>
      <c r="F11" s="6"/>
      <c r="H11" s="4"/>
    </row>
    <row r="12" spans="2:9" ht="13.5" customHeight="1" thickBot="1" thickTop="1">
      <c r="B12" s="55" t="s">
        <v>24</v>
      </c>
      <c r="C12" s="30" t="s">
        <v>33</v>
      </c>
      <c r="D12" s="52" t="s">
        <v>28</v>
      </c>
      <c r="E12" s="53"/>
      <c r="F12" s="53"/>
      <c r="G12" s="53"/>
      <c r="H12" s="53"/>
      <c r="I12" s="54"/>
    </row>
    <row r="13" spans="2:9" ht="13.5" customHeight="1" thickBot="1">
      <c r="B13" s="56"/>
      <c r="C13" s="31" t="s">
        <v>29</v>
      </c>
      <c r="D13" s="39" t="s">
        <v>2</v>
      </c>
      <c r="E13" s="39" t="s">
        <v>3</v>
      </c>
      <c r="F13" s="39" t="s">
        <v>4</v>
      </c>
      <c r="G13" s="39" t="s">
        <v>5</v>
      </c>
      <c r="H13" s="39" t="s">
        <v>6</v>
      </c>
      <c r="I13" s="40" t="s">
        <v>7</v>
      </c>
    </row>
    <row r="14" spans="2:9" ht="13.5" thickTop="1">
      <c r="B14" s="10"/>
      <c r="C14" s="16"/>
      <c r="D14" s="17"/>
      <c r="E14" s="17"/>
      <c r="F14" s="17"/>
      <c r="G14" s="17"/>
      <c r="H14" s="17"/>
      <c r="I14" s="18"/>
    </row>
    <row r="15" spans="2:9" ht="12.75">
      <c r="B15" s="13" t="s">
        <v>25</v>
      </c>
      <c r="C15" s="19"/>
      <c r="D15" s="41"/>
      <c r="E15" s="41"/>
      <c r="F15" s="41"/>
      <c r="G15" s="41"/>
      <c r="H15" s="41"/>
      <c r="I15" s="42"/>
    </row>
    <row r="16" spans="2:9" ht="12.75">
      <c r="B16" s="13"/>
      <c r="C16" s="19"/>
      <c r="D16" s="20"/>
      <c r="E16" s="20"/>
      <c r="F16" s="20"/>
      <c r="G16" s="20"/>
      <c r="H16" s="20"/>
      <c r="I16" s="21"/>
    </row>
    <row r="17" spans="2:9" ht="12.75">
      <c r="B17" s="13" t="s">
        <v>26</v>
      </c>
      <c r="C17" s="19"/>
      <c r="D17" s="22"/>
      <c r="E17" s="22"/>
      <c r="F17" s="22"/>
      <c r="G17" s="22"/>
      <c r="H17" s="22"/>
      <c r="I17" s="23"/>
    </row>
    <row r="18" spans="2:9" ht="12.75">
      <c r="B18" s="36" t="s">
        <v>8</v>
      </c>
      <c r="C18" s="19"/>
      <c r="D18" s="43">
        <v>0</v>
      </c>
      <c r="E18" s="43">
        <v>0</v>
      </c>
      <c r="F18" s="43">
        <v>0</v>
      </c>
      <c r="G18" s="43">
        <v>0</v>
      </c>
      <c r="H18" s="43">
        <v>0</v>
      </c>
      <c r="I18" s="44"/>
    </row>
    <row r="19" spans="2:9" ht="12.75">
      <c r="B19" s="36" t="s">
        <v>15</v>
      </c>
      <c r="C19" s="19"/>
      <c r="D19" s="43"/>
      <c r="E19" s="43"/>
      <c r="F19" s="43"/>
      <c r="G19" s="43"/>
      <c r="H19" s="43"/>
      <c r="I19" s="44"/>
    </row>
    <row r="20" spans="2:9" ht="12.75">
      <c r="B20" s="36" t="s">
        <v>9</v>
      </c>
      <c r="C20" s="19"/>
      <c r="D20" s="43"/>
      <c r="E20" s="43"/>
      <c r="F20" s="43"/>
      <c r="G20" s="43"/>
      <c r="H20" s="43"/>
      <c r="I20" s="44"/>
    </row>
    <row r="21" spans="2:9" ht="12.75">
      <c r="B21" s="36" t="s">
        <v>37</v>
      </c>
      <c r="C21" s="19"/>
      <c r="D21" s="43"/>
      <c r="E21" s="43"/>
      <c r="F21" s="43"/>
      <c r="G21" s="43"/>
      <c r="H21" s="43"/>
      <c r="I21" s="44"/>
    </row>
    <row r="22" spans="2:9" ht="12.75">
      <c r="B22" s="36" t="s">
        <v>27</v>
      </c>
      <c r="C22" s="19"/>
      <c r="D22" s="24">
        <f aca="true" t="shared" si="0" ref="D22:I22">SUM(D18:D21)</f>
        <v>0</v>
      </c>
      <c r="E22" s="24">
        <f t="shared" si="0"/>
        <v>0</v>
      </c>
      <c r="F22" s="24">
        <f t="shared" si="0"/>
        <v>0</v>
      </c>
      <c r="G22" s="24">
        <f t="shared" si="0"/>
        <v>0</v>
      </c>
      <c r="H22" s="24">
        <f t="shared" si="0"/>
        <v>0</v>
      </c>
      <c r="I22" s="25">
        <f t="shared" si="0"/>
        <v>0</v>
      </c>
    </row>
    <row r="23" spans="2:9" ht="12.75">
      <c r="B23" s="13"/>
      <c r="C23" s="19"/>
      <c r="D23" s="26"/>
      <c r="E23" s="26"/>
      <c r="F23" s="26"/>
      <c r="G23" s="26"/>
      <c r="H23" s="26"/>
      <c r="I23" s="27"/>
    </row>
    <row r="24" spans="2:9" ht="12.75">
      <c r="B24" s="13" t="s">
        <v>35</v>
      </c>
      <c r="C24" s="19"/>
      <c r="D24" s="24">
        <f aca="true" t="shared" si="1" ref="D24:I24">SUM(D15:D21)</f>
        <v>0</v>
      </c>
      <c r="E24" s="24">
        <f t="shared" si="1"/>
        <v>0</v>
      </c>
      <c r="F24" s="24">
        <f t="shared" si="1"/>
        <v>0</v>
      </c>
      <c r="G24" s="24">
        <f t="shared" si="1"/>
        <v>0</v>
      </c>
      <c r="H24" s="24">
        <f t="shared" si="1"/>
        <v>0</v>
      </c>
      <c r="I24" s="25">
        <f t="shared" si="1"/>
        <v>0</v>
      </c>
    </row>
    <row r="25" spans="2:9" ht="12.75">
      <c r="B25" s="13"/>
      <c r="C25" s="19"/>
      <c r="D25" s="22"/>
      <c r="E25" s="22"/>
      <c r="F25" s="22"/>
      <c r="G25" s="22"/>
      <c r="H25" s="22"/>
      <c r="I25" s="23"/>
    </row>
    <row r="26" spans="2:9" ht="12.75">
      <c r="B26" s="14" t="s">
        <v>30</v>
      </c>
      <c r="C26" s="19"/>
      <c r="D26" s="22"/>
      <c r="E26" s="22"/>
      <c r="F26" s="22"/>
      <c r="G26" s="22"/>
      <c r="H26" s="22"/>
      <c r="I26" s="23"/>
    </row>
    <row r="27" spans="2:11" ht="12.75">
      <c r="B27" s="36" t="s">
        <v>10</v>
      </c>
      <c r="C27" s="45">
        <v>0.0339</v>
      </c>
      <c r="D27" s="24">
        <f>$D$15*C27</f>
        <v>0</v>
      </c>
      <c r="E27" s="24">
        <f>$E$15*C27</f>
        <v>0</v>
      </c>
      <c r="F27" s="24">
        <f>$F$15*$C27</f>
        <v>0</v>
      </c>
      <c r="G27" s="24">
        <f>$G$15*$C27</f>
        <v>0</v>
      </c>
      <c r="H27" s="24">
        <f>$H$15*$C27</f>
        <v>0</v>
      </c>
      <c r="I27" s="25">
        <f>$I$15*$C27</f>
        <v>0</v>
      </c>
      <c r="K27" s="2"/>
    </row>
    <row r="28" spans="2:11" ht="12.75">
      <c r="B28" s="36" t="s">
        <v>11</v>
      </c>
      <c r="C28" s="45">
        <v>0.0299</v>
      </c>
      <c r="D28" s="24">
        <f>$D$15*C28</f>
        <v>0</v>
      </c>
      <c r="E28" s="24">
        <f>$E$15*C28</f>
        <v>0</v>
      </c>
      <c r="F28" s="24">
        <f>$F$15*$C28</f>
        <v>0</v>
      </c>
      <c r="G28" s="24">
        <f>$G$15*$C28</f>
        <v>0</v>
      </c>
      <c r="H28" s="24">
        <f>$H$15*$C28</f>
        <v>0</v>
      </c>
      <c r="I28" s="25">
        <f>$I$15*$C28</f>
        <v>0</v>
      </c>
      <c r="K28" s="3"/>
    </row>
    <row r="29" spans="2:9" ht="12.75">
      <c r="B29" s="36" t="s">
        <v>12</v>
      </c>
      <c r="C29" s="45">
        <v>0.098</v>
      </c>
      <c r="D29" s="24">
        <f>$D$15*C29</f>
        <v>0</v>
      </c>
      <c r="E29" s="24">
        <f>$E$15*C29</f>
        <v>0</v>
      </c>
      <c r="F29" s="24">
        <f>$F$15*$C29</f>
        <v>0</v>
      </c>
      <c r="G29" s="24">
        <f>$G$15*$C29</f>
        <v>0</v>
      </c>
      <c r="H29" s="24">
        <f>$H$15*$C29</f>
        <v>0</v>
      </c>
      <c r="I29" s="25">
        <f>$I$15*$C29</f>
        <v>0</v>
      </c>
    </row>
    <row r="30" spans="2:9" ht="12.75">
      <c r="B30" s="36" t="s">
        <v>13</v>
      </c>
      <c r="C30" s="45">
        <v>0.006</v>
      </c>
      <c r="D30" s="24">
        <f>$D$15*C30</f>
        <v>0</v>
      </c>
      <c r="E30" s="24">
        <f>$E$15*C30</f>
        <v>0</v>
      </c>
      <c r="F30" s="24">
        <f>$F$15*$C30</f>
        <v>0</v>
      </c>
      <c r="G30" s="24">
        <f>$G$15*$C30</f>
        <v>0</v>
      </c>
      <c r="H30" s="24">
        <f>$H$15*$C30</f>
        <v>0</v>
      </c>
      <c r="I30" s="25">
        <f>$I$15*$C30</f>
        <v>0</v>
      </c>
    </row>
    <row r="31" spans="2:9" ht="12.75">
      <c r="B31" s="36" t="s">
        <v>14</v>
      </c>
      <c r="C31" s="45">
        <v>0.0765</v>
      </c>
      <c r="D31" s="24">
        <f>$D$15*C31</f>
        <v>0</v>
      </c>
      <c r="E31" s="24">
        <f>$E$15*C31</f>
        <v>0</v>
      </c>
      <c r="F31" s="24">
        <f>$F$15*$C31</f>
        <v>0</v>
      </c>
      <c r="G31" s="24">
        <f>$G$15*$C31</f>
        <v>0</v>
      </c>
      <c r="H31" s="24">
        <f>$H$15*$C31</f>
        <v>0</v>
      </c>
      <c r="I31" s="25">
        <f>$I$15*$C31</f>
        <v>0</v>
      </c>
    </row>
    <row r="32" spans="2:9" ht="12.75">
      <c r="B32" s="36" t="s">
        <v>31</v>
      </c>
      <c r="C32" s="19"/>
      <c r="D32" s="24">
        <f aca="true" t="shared" si="2" ref="D32:I32">SUM(D27:D31)</f>
        <v>0</v>
      </c>
      <c r="E32" s="24">
        <f t="shared" si="2"/>
        <v>0</v>
      </c>
      <c r="F32" s="24">
        <f t="shared" si="2"/>
        <v>0</v>
      </c>
      <c r="G32" s="24">
        <f t="shared" si="2"/>
        <v>0</v>
      </c>
      <c r="H32" s="24">
        <f t="shared" si="2"/>
        <v>0</v>
      </c>
      <c r="I32" s="25">
        <f t="shared" si="2"/>
        <v>0</v>
      </c>
    </row>
    <row r="33" spans="2:9" ht="13.5" thickBot="1">
      <c r="B33" s="15"/>
      <c r="C33" s="11"/>
      <c r="D33" s="11"/>
      <c r="E33" s="11"/>
      <c r="F33" s="11"/>
      <c r="G33" s="11"/>
      <c r="H33" s="11"/>
      <c r="I33" s="12"/>
    </row>
    <row r="34" spans="2:10" ht="13.5" thickBot="1">
      <c r="B34" s="58" t="s">
        <v>34</v>
      </c>
      <c r="C34" s="59"/>
      <c r="D34" s="28">
        <f aca="true" t="shared" si="3" ref="D34:I34">SUM(D15+D22+D32)</f>
        <v>0</v>
      </c>
      <c r="E34" s="28">
        <f t="shared" si="3"/>
        <v>0</v>
      </c>
      <c r="F34" s="28">
        <f t="shared" si="3"/>
        <v>0</v>
      </c>
      <c r="G34" s="28">
        <f t="shared" si="3"/>
        <v>0</v>
      </c>
      <c r="H34" s="28">
        <f t="shared" si="3"/>
        <v>0</v>
      </c>
      <c r="I34" s="29">
        <f t="shared" si="3"/>
        <v>0</v>
      </c>
      <c r="J34" s="1"/>
    </row>
    <row r="35" spans="2:10" s="35" customFormat="1" ht="27.75" customHeight="1">
      <c r="B35" s="62" t="s">
        <v>47</v>
      </c>
      <c r="C35" s="61"/>
      <c r="D35" s="61"/>
      <c r="E35" s="61"/>
      <c r="F35" s="61"/>
      <c r="G35" s="61"/>
      <c r="H35" s="61"/>
      <c r="I35" s="61"/>
      <c r="J35" s="34"/>
    </row>
    <row r="36" spans="2:9" s="3" customFormat="1" ht="15.75" customHeight="1">
      <c r="B36" s="60" t="s">
        <v>36</v>
      </c>
      <c r="C36" s="61"/>
      <c r="D36" s="61"/>
      <c r="E36" s="61"/>
      <c r="F36" s="61"/>
      <c r="G36" s="61"/>
      <c r="H36" s="61"/>
      <c r="I36" s="61"/>
    </row>
    <row r="37" spans="2:9" s="3" customFormat="1" ht="25.5" customHeight="1">
      <c r="B37" s="32"/>
      <c r="C37" s="33"/>
      <c r="D37" s="33"/>
      <c r="E37" s="33"/>
      <c r="F37" s="33"/>
      <c r="G37" s="33"/>
      <c r="H37" s="63" t="s">
        <v>48</v>
      </c>
      <c r="I37" s="63"/>
    </row>
    <row r="38" spans="2:9" s="3" customFormat="1" ht="12.75">
      <c r="B38" s="1"/>
      <c r="C38" s="1"/>
      <c r="D38" s="1"/>
      <c r="E38" s="1"/>
      <c r="F38" s="1"/>
      <c r="G38" s="1"/>
      <c r="H38" s="1"/>
      <c r="I38" s="1"/>
    </row>
    <row r="39" spans="2:9" s="3" customFormat="1" ht="12.75">
      <c r="B39" s="1"/>
      <c r="C39" s="1"/>
      <c r="D39" s="1"/>
      <c r="E39" s="1"/>
      <c r="F39" s="1"/>
      <c r="G39" s="1"/>
      <c r="H39" s="1"/>
      <c r="I39" s="1"/>
    </row>
    <row r="40" spans="2:9" s="3" customFormat="1" ht="12.75">
      <c r="B40" s="1"/>
      <c r="C40" s="1"/>
      <c r="D40" s="1"/>
      <c r="E40" s="1"/>
      <c r="F40" s="1"/>
      <c r="G40" s="1"/>
      <c r="H40" s="1"/>
      <c r="I40" s="1"/>
    </row>
    <row r="41" spans="2:9" s="3" customFormat="1" ht="12.75">
      <c r="B41" s="1"/>
      <c r="C41" s="1"/>
      <c r="D41" s="1"/>
      <c r="E41" s="1"/>
      <c r="F41" s="1"/>
      <c r="G41" s="1"/>
      <c r="H41" s="1"/>
      <c r="I41" s="1"/>
    </row>
    <row r="42" s="3" customFormat="1" ht="12.75"/>
  </sheetData>
  <sheetProtection password="8623" sheet="1" objects="1" scenarios="1" selectLockedCells="1"/>
  <mergeCells count="13">
    <mergeCell ref="H37:I37"/>
    <mergeCell ref="D12:I12"/>
    <mergeCell ref="B12:B13"/>
    <mergeCell ref="B8:I8"/>
    <mergeCell ref="B34:C34"/>
    <mergeCell ref="B36:I36"/>
    <mergeCell ref="B35:I35"/>
    <mergeCell ref="C3:F3"/>
    <mergeCell ref="C4:F4"/>
    <mergeCell ref="C5:F5"/>
    <mergeCell ref="B7:I7"/>
    <mergeCell ref="H10:I10"/>
    <mergeCell ref="D10:E10"/>
  </mergeCells>
  <printOptions gridLines="1"/>
  <pageMargins left="1.01" right="0.25" top="0.75"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K41"/>
  <sheetViews>
    <sheetView showGridLines="0" showRowColHeaders="0" zoomScale="150" zoomScaleNormal="150" zoomScalePageLayoutView="0" workbookViewId="0" topLeftCell="A3">
      <selection activeCell="C3" sqref="C3:F3"/>
    </sheetView>
  </sheetViews>
  <sheetFormatPr defaultColWidth="9.140625" defaultRowHeight="12.75"/>
  <cols>
    <col min="1" max="1" width="5.57421875" style="0" customWidth="1"/>
    <col min="2" max="2" width="18.28125" style="0" customWidth="1"/>
    <col min="3" max="3" width="7.57421875" style="0" customWidth="1"/>
  </cols>
  <sheetData>
    <row r="1" ht="24.75" customHeight="1"/>
    <row r="2" ht="19.5">
      <c r="B2" s="7" t="s">
        <v>17</v>
      </c>
    </row>
    <row r="3" spans="2:9" ht="13.5" thickBot="1">
      <c r="B3" s="8" t="s">
        <v>0</v>
      </c>
      <c r="C3" s="50" t="s">
        <v>44</v>
      </c>
      <c r="D3" s="50"/>
      <c r="E3" s="50"/>
      <c r="F3" s="50"/>
      <c r="H3" s="8" t="s">
        <v>21</v>
      </c>
      <c r="I3" s="37">
        <v>45231</v>
      </c>
    </row>
    <row r="4" spans="2:9" ht="14.25" thickBot="1" thickTop="1">
      <c r="B4" s="8" t="s">
        <v>1</v>
      </c>
      <c r="C4" s="50" t="s">
        <v>42</v>
      </c>
      <c r="D4" s="50"/>
      <c r="E4" s="50"/>
      <c r="F4" s="50"/>
      <c r="H4" s="8" t="s">
        <v>19</v>
      </c>
      <c r="I4" s="38" t="s">
        <v>45</v>
      </c>
    </row>
    <row r="5" spans="2:9" ht="14.25" thickBot="1" thickTop="1">
      <c r="B5" s="8" t="s">
        <v>18</v>
      </c>
      <c r="C5" s="50" t="s">
        <v>43</v>
      </c>
      <c r="D5" s="50"/>
      <c r="E5" s="50"/>
      <c r="F5" s="50"/>
      <c r="H5" s="8" t="s">
        <v>20</v>
      </c>
      <c r="I5" s="38" t="s">
        <v>46</v>
      </c>
    </row>
    <row r="6" spans="2:8" ht="13.5" thickTop="1">
      <c r="B6" s="5"/>
      <c r="C6" s="6"/>
      <c r="D6" s="6"/>
      <c r="E6" s="6"/>
      <c r="F6" s="6"/>
      <c r="H6" s="4"/>
    </row>
    <row r="7" spans="2:9" ht="12.75">
      <c r="B7" s="47" t="s">
        <v>22</v>
      </c>
      <c r="C7" s="47"/>
      <c r="D7" s="47"/>
      <c r="E7" s="47"/>
      <c r="F7" s="47"/>
      <c r="G7" s="47"/>
      <c r="H7" s="47"/>
      <c r="I7" s="47"/>
    </row>
    <row r="8" spans="2:9" ht="32.25" customHeight="1">
      <c r="B8" s="57" t="s">
        <v>23</v>
      </c>
      <c r="C8" s="57"/>
      <c r="D8" s="57"/>
      <c r="E8" s="57"/>
      <c r="F8" s="57"/>
      <c r="G8" s="57"/>
      <c r="H8" s="57"/>
      <c r="I8" s="57"/>
    </row>
    <row r="9" spans="2:8" ht="12.75">
      <c r="B9" s="5"/>
      <c r="C9" s="6"/>
      <c r="D9" s="6"/>
      <c r="E9" s="6"/>
      <c r="F9" s="6"/>
      <c r="H9" s="4"/>
    </row>
    <row r="10" spans="2:9" ht="13.5" thickBot="1">
      <c r="B10" s="5"/>
      <c r="C10" s="9" t="s">
        <v>32</v>
      </c>
      <c r="D10" s="50" t="s">
        <v>38</v>
      </c>
      <c r="E10" s="51"/>
      <c r="F10" s="6"/>
      <c r="G10" s="9" t="s">
        <v>16</v>
      </c>
      <c r="H10" s="48" t="s">
        <v>2</v>
      </c>
      <c r="I10" s="49"/>
    </row>
    <row r="11" spans="2:8" ht="14.25" thickBot="1" thickTop="1">
      <c r="B11" s="5"/>
      <c r="C11" s="6"/>
      <c r="D11" s="6"/>
      <c r="E11" s="6"/>
      <c r="F11" s="6"/>
      <c r="H11" s="4"/>
    </row>
    <row r="12" spans="2:9" ht="13.5" customHeight="1" thickBot="1" thickTop="1">
      <c r="B12" s="55" t="s">
        <v>24</v>
      </c>
      <c r="C12" s="30" t="s">
        <v>33</v>
      </c>
      <c r="D12" s="52" t="s">
        <v>28</v>
      </c>
      <c r="E12" s="53"/>
      <c r="F12" s="53"/>
      <c r="G12" s="53"/>
      <c r="H12" s="53"/>
      <c r="I12" s="54"/>
    </row>
    <row r="13" spans="2:9" ht="13.5" customHeight="1" thickBot="1">
      <c r="B13" s="56"/>
      <c r="C13" s="31" t="s">
        <v>29</v>
      </c>
      <c r="D13" s="39" t="s">
        <v>2</v>
      </c>
      <c r="E13" s="39" t="s">
        <v>39</v>
      </c>
      <c r="F13" s="39" t="s">
        <v>40</v>
      </c>
      <c r="G13" s="39"/>
      <c r="H13" s="39"/>
      <c r="I13" s="40"/>
    </row>
    <row r="14" spans="2:9" ht="13.5" thickTop="1">
      <c r="B14" s="10"/>
      <c r="C14" s="16"/>
      <c r="D14" s="17"/>
      <c r="E14" s="17"/>
      <c r="F14" s="17"/>
      <c r="G14" s="17"/>
      <c r="H14" s="17"/>
      <c r="I14" s="18"/>
    </row>
    <row r="15" spans="2:9" ht="12.75">
      <c r="B15" s="13" t="s">
        <v>25</v>
      </c>
      <c r="C15" s="19"/>
      <c r="D15" s="41">
        <v>57.27</v>
      </c>
      <c r="E15" s="41">
        <v>65.26</v>
      </c>
      <c r="F15" s="41">
        <v>75.41</v>
      </c>
      <c r="G15" s="41"/>
      <c r="H15" s="41"/>
      <c r="I15" s="42"/>
    </row>
    <row r="16" spans="2:9" ht="12.75">
      <c r="B16" s="13"/>
      <c r="C16" s="19"/>
      <c r="D16" s="20"/>
      <c r="E16" s="20"/>
      <c r="F16" s="20"/>
      <c r="G16" s="20"/>
      <c r="H16" s="20"/>
      <c r="I16" s="21"/>
    </row>
    <row r="17" spans="2:9" ht="12.75">
      <c r="B17" s="13" t="s">
        <v>26</v>
      </c>
      <c r="C17" s="19"/>
      <c r="D17" s="22"/>
      <c r="E17" s="22"/>
      <c r="F17" s="22"/>
      <c r="G17" s="22"/>
      <c r="H17" s="22"/>
      <c r="I17" s="23"/>
    </row>
    <row r="18" spans="2:9" ht="12.75">
      <c r="B18" s="36" t="s">
        <v>8</v>
      </c>
      <c r="C18" s="19"/>
      <c r="D18" s="43">
        <v>0</v>
      </c>
      <c r="E18" s="43">
        <v>0</v>
      </c>
      <c r="F18" s="43">
        <v>0</v>
      </c>
      <c r="G18" s="43">
        <v>0</v>
      </c>
      <c r="H18" s="43">
        <v>0</v>
      </c>
      <c r="I18" s="44"/>
    </row>
    <row r="19" spans="2:9" ht="12.75">
      <c r="B19" s="36" t="s">
        <v>15</v>
      </c>
      <c r="C19" s="19"/>
      <c r="D19" s="43">
        <v>9.25</v>
      </c>
      <c r="E19" s="43">
        <v>9.25</v>
      </c>
      <c r="F19" s="43">
        <v>9.25</v>
      </c>
      <c r="G19" s="43"/>
      <c r="H19" s="43"/>
      <c r="I19" s="44"/>
    </row>
    <row r="20" spans="2:9" ht="12.75">
      <c r="B20" s="36" t="s">
        <v>9</v>
      </c>
      <c r="C20" s="19"/>
      <c r="D20" s="43">
        <v>16.18</v>
      </c>
      <c r="E20" s="43">
        <v>16.18</v>
      </c>
      <c r="F20" s="43">
        <v>16.18</v>
      </c>
      <c r="G20" s="43"/>
      <c r="H20" s="43"/>
      <c r="I20" s="44"/>
    </row>
    <row r="21" spans="2:9" ht="12.75">
      <c r="B21" s="36" t="s">
        <v>37</v>
      </c>
      <c r="C21" s="19"/>
      <c r="D21" s="43">
        <v>1.59</v>
      </c>
      <c r="E21" s="43">
        <v>1.59</v>
      </c>
      <c r="F21" s="43">
        <v>1.59</v>
      </c>
      <c r="G21" s="43"/>
      <c r="H21" s="43"/>
      <c r="I21" s="44"/>
    </row>
    <row r="22" spans="2:9" ht="12.75">
      <c r="B22" s="36" t="s">
        <v>27</v>
      </c>
      <c r="C22" s="19"/>
      <c r="D22" s="24">
        <f aca="true" t="shared" si="0" ref="D22:I22">SUM(D18:D21)</f>
        <v>27.02</v>
      </c>
      <c r="E22" s="24">
        <f t="shared" si="0"/>
        <v>27.02</v>
      </c>
      <c r="F22" s="24">
        <f t="shared" si="0"/>
        <v>27.02</v>
      </c>
      <c r="G22" s="24">
        <f t="shared" si="0"/>
        <v>0</v>
      </c>
      <c r="H22" s="24">
        <f t="shared" si="0"/>
        <v>0</v>
      </c>
      <c r="I22" s="25">
        <f t="shared" si="0"/>
        <v>0</v>
      </c>
    </row>
    <row r="23" spans="2:9" ht="12.75">
      <c r="B23" s="13"/>
      <c r="C23" s="19"/>
      <c r="D23" s="26"/>
      <c r="E23" s="26"/>
      <c r="F23" s="26"/>
      <c r="G23" s="26"/>
      <c r="H23" s="26"/>
      <c r="I23" s="27"/>
    </row>
    <row r="24" spans="2:9" ht="12.75">
      <c r="B24" s="13" t="s">
        <v>35</v>
      </c>
      <c r="C24" s="19"/>
      <c r="D24" s="24">
        <f aca="true" t="shared" si="1" ref="D24:I24">SUM(D15:D21)</f>
        <v>84.29000000000002</v>
      </c>
      <c r="E24" s="24">
        <f t="shared" si="1"/>
        <v>92.28</v>
      </c>
      <c r="F24" s="24">
        <f t="shared" si="1"/>
        <v>102.43</v>
      </c>
      <c r="G24" s="24">
        <f t="shared" si="1"/>
        <v>0</v>
      </c>
      <c r="H24" s="24">
        <f t="shared" si="1"/>
        <v>0</v>
      </c>
      <c r="I24" s="25">
        <f t="shared" si="1"/>
        <v>0</v>
      </c>
    </row>
    <row r="25" spans="2:9" ht="12.75">
      <c r="B25" s="13"/>
      <c r="C25" s="19"/>
      <c r="D25" s="22"/>
      <c r="E25" s="22"/>
      <c r="F25" s="22"/>
      <c r="G25" s="22"/>
      <c r="H25" s="22"/>
      <c r="I25" s="23"/>
    </row>
    <row r="26" spans="2:9" ht="12.75">
      <c r="B26" s="14" t="s">
        <v>30</v>
      </c>
      <c r="C26" s="19"/>
      <c r="D26" s="22"/>
      <c r="E26" s="22"/>
      <c r="F26" s="22"/>
      <c r="G26" s="22"/>
      <c r="H26" s="22"/>
      <c r="I26" s="23"/>
    </row>
    <row r="27" spans="2:11" ht="12.75">
      <c r="B27" s="36" t="s">
        <v>10</v>
      </c>
      <c r="C27" s="45">
        <v>0.0339</v>
      </c>
      <c r="D27" s="24">
        <f>$D$15*C27</f>
        <v>1.941453</v>
      </c>
      <c r="E27" s="24">
        <f>$E$15*C27</f>
        <v>2.212314</v>
      </c>
      <c r="F27" s="24">
        <f>$F$15*$C27</f>
        <v>2.556399</v>
      </c>
      <c r="G27" s="24">
        <f>$G$15*$C27</f>
        <v>0</v>
      </c>
      <c r="H27" s="24">
        <f>$H$15*$C27</f>
        <v>0</v>
      </c>
      <c r="I27" s="25">
        <f>$I$15*$C27</f>
        <v>0</v>
      </c>
      <c r="K27" s="2"/>
    </row>
    <row r="28" spans="2:11" ht="12.75">
      <c r="B28" s="36" t="s">
        <v>11</v>
      </c>
      <c r="C28" s="45">
        <v>0.0299</v>
      </c>
      <c r="D28" s="24">
        <f>$D$15*C28</f>
        <v>1.7123730000000001</v>
      </c>
      <c r="E28" s="24">
        <f>$E$15*C28</f>
        <v>1.9512740000000002</v>
      </c>
      <c r="F28" s="24">
        <f>$F$15*$C28</f>
        <v>2.254759</v>
      </c>
      <c r="G28" s="24">
        <f>$G$15*$C28</f>
        <v>0</v>
      </c>
      <c r="H28" s="24">
        <f>$H$15*$C28</f>
        <v>0</v>
      </c>
      <c r="I28" s="25">
        <f>$I$15*$C28</f>
        <v>0</v>
      </c>
      <c r="K28" s="3"/>
    </row>
    <row r="29" spans="2:9" ht="12.75">
      <c r="B29" s="36" t="s">
        <v>12</v>
      </c>
      <c r="C29" s="45">
        <v>0.098</v>
      </c>
      <c r="D29" s="24">
        <f>$D$15*C29</f>
        <v>5.6124600000000004</v>
      </c>
      <c r="E29" s="24">
        <f>$E$15*C29</f>
        <v>6.395480000000001</v>
      </c>
      <c r="F29" s="24">
        <f>$F$15*$C29</f>
        <v>7.39018</v>
      </c>
      <c r="G29" s="24">
        <f>$G$15*$C29</f>
        <v>0</v>
      </c>
      <c r="H29" s="24">
        <f>$H$15*$C29</f>
        <v>0</v>
      </c>
      <c r="I29" s="25">
        <f>$I$15*$C29</f>
        <v>0</v>
      </c>
    </row>
    <row r="30" spans="2:9" ht="12.75">
      <c r="B30" s="36" t="s">
        <v>13</v>
      </c>
      <c r="C30" s="45">
        <v>0.006</v>
      </c>
      <c r="D30" s="24">
        <f>$D$15*C30</f>
        <v>0.34362000000000004</v>
      </c>
      <c r="E30" s="24">
        <f>$E$15*C30</f>
        <v>0.39156</v>
      </c>
      <c r="F30" s="24">
        <f>$F$15*$C30</f>
        <v>0.45246</v>
      </c>
      <c r="G30" s="24">
        <f>$G$15*$C30</f>
        <v>0</v>
      </c>
      <c r="H30" s="24">
        <f>$H$15*$C30</f>
        <v>0</v>
      </c>
      <c r="I30" s="25">
        <f>$I$15*$C30</f>
        <v>0</v>
      </c>
    </row>
    <row r="31" spans="2:9" ht="12.75">
      <c r="B31" s="36" t="s">
        <v>14</v>
      </c>
      <c r="C31" s="45">
        <v>0.0765</v>
      </c>
      <c r="D31" s="24">
        <f>$D$15*C31</f>
        <v>4.381155000000001</v>
      </c>
      <c r="E31" s="24">
        <f>$E$15*C31</f>
        <v>4.99239</v>
      </c>
      <c r="F31" s="24">
        <f>$F$15*$C31</f>
        <v>5.768865</v>
      </c>
      <c r="G31" s="24">
        <f>$G$15*$C31</f>
        <v>0</v>
      </c>
      <c r="H31" s="24">
        <f>$H$15*$C31</f>
        <v>0</v>
      </c>
      <c r="I31" s="25">
        <f>$I$15*$C31</f>
        <v>0</v>
      </c>
    </row>
    <row r="32" spans="2:9" ht="12.75">
      <c r="B32" s="36" t="s">
        <v>31</v>
      </c>
      <c r="C32" s="19"/>
      <c r="D32" s="24">
        <f aca="true" t="shared" si="2" ref="D32:I32">SUM(D27:D31)</f>
        <v>13.991061000000002</v>
      </c>
      <c r="E32" s="24">
        <f t="shared" si="2"/>
        <v>15.943018000000002</v>
      </c>
      <c r="F32" s="24">
        <f t="shared" si="2"/>
        <v>18.422663</v>
      </c>
      <c r="G32" s="24">
        <f t="shared" si="2"/>
        <v>0</v>
      </c>
      <c r="H32" s="24">
        <f t="shared" si="2"/>
        <v>0</v>
      </c>
      <c r="I32" s="25">
        <f t="shared" si="2"/>
        <v>0</v>
      </c>
    </row>
    <row r="33" spans="2:9" ht="13.5" thickBot="1">
      <c r="B33" s="15"/>
      <c r="C33" s="11"/>
      <c r="D33" s="11"/>
      <c r="E33" s="11"/>
      <c r="F33" s="11"/>
      <c r="G33" s="11"/>
      <c r="H33" s="11"/>
      <c r="I33" s="12"/>
    </row>
    <row r="34" spans="2:10" ht="13.5" thickBot="1">
      <c r="B34" s="58" t="s">
        <v>34</v>
      </c>
      <c r="C34" s="59"/>
      <c r="D34" s="28">
        <f aca="true" t="shared" si="3" ref="D34:I34">SUM(D15+D22+D32)</f>
        <v>98.28106100000001</v>
      </c>
      <c r="E34" s="28">
        <f t="shared" si="3"/>
        <v>108.223018</v>
      </c>
      <c r="F34" s="28">
        <f t="shared" si="3"/>
        <v>120.85266299999999</v>
      </c>
      <c r="G34" s="28">
        <f t="shared" si="3"/>
        <v>0</v>
      </c>
      <c r="H34" s="28">
        <f t="shared" si="3"/>
        <v>0</v>
      </c>
      <c r="I34" s="29">
        <f t="shared" si="3"/>
        <v>0</v>
      </c>
      <c r="J34" s="1"/>
    </row>
    <row r="35" spans="2:10" s="35" customFormat="1" ht="27.75" customHeight="1">
      <c r="B35" s="62" t="s">
        <v>47</v>
      </c>
      <c r="C35" s="61"/>
      <c r="D35" s="61"/>
      <c r="E35" s="61"/>
      <c r="F35" s="61"/>
      <c r="G35" s="61"/>
      <c r="H35" s="61"/>
      <c r="I35" s="61"/>
      <c r="J35" s="34"/>
    </row>
    <row r="36" spans="2:9" s="3" customFormat="1" ht="15.75" customHeight="1">
      <c r="B36" s="60" t="s">
        <v>36</v>
      </c>
      <c r="C36" s="61"/>
      <c r="D36" s="61"/>
      <c r="E36" s="61"/>
      <c r="F36" s="61"/>
      <c r="G36" s="61"/>
      <c r="H36" s="61"/>
      <c r="I36" s="61"/>
    </row>
    <row r="37" spans="2:9" s="3" customFormat="1" ht="12.75">
      <c r="B37" s="32"/>
      <c r="C37" s="33"/>
      <c r="D37" s="33"/>
      <c r="E37" s="33"/>
      <c r="F37" s="33"/>
      <c r="G37" s="33"/>
      <c r="H37" s="63" t="s">
        <v>48</v>
      </c>
      <c r="I37" s="63"/>
    </row>
    <row r="38" spans="2:9" s="3" customFormat="1" ht="12.75">
      <c r="B38" s="1"/>
      <c r="C38" s="1"/>
      <c r="D38" s="1"/>
      <c r="E38" s="1"/>
      <c r="F38" s="1"/>
      <c r="G38" s="1"/>
      <c r="H38" s="1"/>
      <c r="I38" s="1"/>
    </row>
    <row r="39" spans="2:9" s="3" customFormat="1" ht="12.75">
      <c r="B39" s="1"/>
      <c r="C39" s="1"/>
      <c r="D39" s="1"/>
      <c r="E39" s="1"/>
      <c r="F39" s="1"/>
      <c r="G39" s="1"/>
      <c r="H39" s="1"/>
      <c r="I39" s="1"/>
    </row>
    <row r="40" spans="2:9" s="3" customFormat="1" ht="12.75">
      <c r="B40" s="1"/>
      <c r="C40" s="1"/>
      <c r="D40" s="1"/>
      <c r="E40" s="1"/>
      <c r="F40" s="1"/>
      <c r="G40" s="1"/>
      <c r="H40" s="1"/>
      <c r="I40" s="1"/>
    </row>
    <row r="41" spans="2:9" s="3" customFormat="1" ht="12.75">
      <c r="B41" s="1"/>
      <c r="C41" s="1"/>
      <c r="D41" s="1"/>
      <c r="E41" s="1"/>
      <c r="F41" s="1"/>
      <c r="G41" s="1"/>
      <c r="H41" s="1"/>
      <c r="I41" s="1"/>
    </row>
    <row r="42" s="3" customFormat="1" ht="12.75"/>
  </sheetData>
  <sheetProtection password="8623" sheet="1" objects="1" scenarios="1" selectLockedCells="1"/>
  <mergeCells count="13">
    <mergeCell ref="B12:B13"/>
    <mergeCell ref="D12:I12"/>
    <mergeCell ref="H37:I37"/>
    <mergeCell ref="B34:C34"/>
    <mergeCell ref="B35:I35"/>
    <mergeCell ref="B36:I36"/>
    <mergeCell ref="C3:F3"/>
    <mergeCell ref="C4:F4"/>
    <mergeCell ref="C5:F5"/>
    <mergeCell ref="B7:I7"/>
    <mergeCell ref="B8:I8"/>
    <mergeCell ref="D10:E10"/>
    <mergeCell ref="H10:I10"/>
  </mergeCells>
  <printOptions gridLines="1"/>
  <pageMargins left="1.01" right="0.25" top="0.75"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Chapman, John - DOA</dc:creator>
  <cp:keywords/>
  <dc:description/>
  <cp:lastModifiedBy>Scharff, Jessica - DOA</cp:lastModifiedBy>
  <cp:lastPrinted>2023-10-06T21:40:18Z</cp:lastPrinted>
  <dcterms:created xsi:type="dcterms:W3CDTF">2008-06-09T16:26:26Z</dcterms:created>
  <dcterms:modified xsi:type="dcterms:W3CDTF">2023-11-03T14:01:10Z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33E6D4FPPFNA-1123372544-103</vt:lpwstr>
  </property>
  <property fmtid="{D5CDD505-2E9C-101B-9397-08002B2CF9AE}" pid="4" name="_dlc_DocIdItemGu">
    <vt:lpwstr>4ef93ff5-aae1-4b38-a028-a92984303fe0</vt:lpwstr>
  </property>
  <property fmtid="{D5CDD505-2E9C-101B-9397-08002B2CF9AE}" pid="5" name="_dlc_DocIdU">
    <vt:lpwstr>https://doa2016-auth-prod.wi.gov/_layouts/15/DocIdRedir.aspx?ID=33E6D4FPPFNA-1123372544-103, 33E6D4FPPFNA-1123372544-103</vt:lpwstr>
  </property>
</Properties>
</file>